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16" yWindow="0" windowWidth="15180" windowHeight="859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Лист1!$15:$16</definedName>
  </definedNames>
  <calcPr calcId="124519"/>
</workbook>
</file>

<file path=xl/calcChain.xml><?xml version="1.0" encoding="utf-8"?>
<calcChain xmlns="http://schemas.openxmlformats.org/spreadsheetml/2006/main">
  <c r="E154" i="1"/>
  <c r="D154"/>
  <c r="H154"/>
  <c r="I90"/>
  <c r="I91"/>
  <c r="F90"/>
  <c r="F91"/>
  <c r="I38"/>
  <c r="I39"/>
  <c r="I40"/>
  <c r="I41"/>
  <c r="I42"/>
  <c r="H135"/>
  <c r="E135"/>
  <c r="D135"/>
  <c r="E130"/>
  <c r="D130"/>
  <c r="I122"/>
  <c r="F122"/>
  <c r="I120"/>
  <c r="F120"/>
  <c r="F38"/>
  <c r="F39"/>
  <c r="I18" l="1"/>
  <c r="I19"/>
  <c r="I20"/>
  <c r="I21"/>
  <c r="I22"/>
  <c r="I23"/>
  <c r="I24"/>
  <c r="I25"/>
  <c r="I26"/>
  <c r="I27"/>
  <c r="I28"/>
  <c r="I29"/>
  <c r="I30"/>
  <c r="I31"/>
  <c r="I32"/>
  <c r="I33"/>
  <c r="I34"/>
  <c r="I36"/>
  <c r="I37"/>
  <c r="I43"/>
  <c r="I44"/>
  <c r="I45"/>
  <c r="I46"/>
  <c r="I47"/>
  <c r="I48"/>
  <c r="I49"/>
  <c r="I50"/>
  <c r="I51"/>
  <c r="I52"/>
  <c r="I53"/>
  <c r="I54"/>
  <c r="I55"/>
  <c r="I56"/>
  <c r="I57"/>
  <c r="I58"/>
  <c r="I59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3"/>
  <c r="I94"/>
  <c r="I95"/>
  <c r="I96"/>
  <c r="I97"/>
  <c r="I99"/>
  <c r="I100"/>
  <c r="I101"/>
  <c r="I102"/>
  <c r="I103"/>
  <c r="I104"/>
  <c r="I105"/>
  <c r="I106"/>
  <c r="I111"/>
  <c r="I112"/>
  <c r="I113"/>
  <c r="I114"/>
  <c r="I115"/>
  <c r="I116"/>
  <c r="I117"/>
  <c r="I118"/>
  <c r="I119"/>
  <c r="I121"/>
  <c r="I124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4"/>
  <c r="I145"/>
  <c r="I146"/>
  <c r="I147"/>
  <c r="I148"/>
  <c r="I149"/>
  <c r="I150"/>
  <c r="I151"/>
  <c r="I152"/>
  <c r="I153"/>
  <c r="I154"/>
  <c r="I155"/>
  <c r="I156"/>
  <c r="I157"/>
  <c r="I158"/>
  <c r="I160"/>
  <c r="I161"/>
  <c r="I162"/>
  <c r="I164"/>
  <c r="I165"/>
  <c r="I166"/>
  <c r="I167"/>
  <c r="I168"/>
  <c r="I169"/>
  <c r="I170"/>
  <c r="I171"/>
  <c r="I173"/>
  <c r="I174"/>
  <c r="I175"/>
  <c r="I176"/>
  <c r="I177"/>
  <c r="I178"/>
  <c r="I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37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2"/>
  <c r="F93"/>
  <c r="F94"/>
  <c r="F95"/>
  <c r="F96"/>
  <c r="F97"/>
  <c r="F99"/>
  <c r="F100"/>
  <c r="F101"/>
  <c r="F102"/>
  <c r="F103"/>
  <c r="F104"/>
  <c r="F105"/>
  <c r="F106"/>
  <c r="F107"/>
  <c r="F108"/>
  <c r="F110"/>
  <c r="F111"/>
  <c r="F112"/>
  <c r="F113"/>
  <c r="F114"/>
  <c r="F115"/>
  <c r="F116"/>
  <c r="F117"/>
  <c r="F118"/>
  <c r="F119"/>
  <c r="F121"/>
  <c r="F124"/>
  <c r="F126"/>
  <c r="F127"/>
  <c r="F128"/>
  <c r="F129"/>
  <c r="F130"/>
  <c r="F131"/>
  <c r="F132"/>
  <c r="F133"/>
  <c r="F134"/>
  <c r="F135"/>
  <c r="F137"/>
  <c r="F138"/>
  <c r="F139"/>
  <c r="F140"/>
  <c r="F141"/>
  <c r="F142"/>
  <c r="F144"/>
  <c r="F145"/>
  <c r="F146"/>
  <c r="F147"/>
  <c r="F148"/>
  <c r="F149"/>
  <c r="F150"/>
  <c r="F151"/>
  <c r="F152"/>
  <c r="F153"/>
  <c r="F154"/>
  <c r="F155"/>
  <c r="F156"/>
  <c r="F157"/>
  <c r="F158"/>
  <c r="F160"/>
  <c r="F161"/>
  <c r="F162"/>
  <c r="F164"/>
  <c r="F165"/>
  <c r="F166"/>
  <c r="F167"/>
  <c r="F168"/>
  <c r="F169"/>
  <c r="F170"/>
  <c r="F171"/>
  <c r="F173"/>
  <c r="F174"/>
  <c r="F175"/>
  <c r="F176"/>
  <c r="F177"/>
  <c r="F178"/>
  <c r="F17"/>
  <c r="C103"/>
  <c r="G103"/>
  <c r="B103"/>
  <c r="C73"/>
  <c r="G73"/>
  <c r="C85"/>
  <c r="G85"/>
  <c r="B85"/>
  <c r="C130"/>
  <c r="G130"/>
  <c r="B130"/>
</calcChain>
</file>

<file path=xl/sharedStrings.xml><?xml version="1.0" encoding="utf-8"?>
<sst xmlns="http://schemas.openxmlformats.org/spreadsheetml/2006/main" count="179" uniqueCount="138">
  <si>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</si>
  <si>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</si>
  <si>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</si>
  <si>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</si>
  <si>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</si>
  <si>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</si>
  <si>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</si>
  <si>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</si>
  <si>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</si>
  <si>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</si>
  <si>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</si>
  <si>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</si>
  <si>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</si>
  <si>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</si>
  <si>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</si>
  <si>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</si>
  <si>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</si>
  <si>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</si>
  <si>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</si>
  <si>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</si>
  <si>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</si>
  <si>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</si>
  <si>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</si>
  <si>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</si>
  <si>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</si>
  <si>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</si>
  <si>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</si>
  <si>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</si>
  <si>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</si>
  <si>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</si>
  <si>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</si>
  <si>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</si>
  <si>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</si>
  <si>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</si>
  <si>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</si>
  <si>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</si>
  <si>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</si>
  <si>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</si>
  <si>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</si>
  <si>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</si>
  <si>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</si>
  <si>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</si>
  <si>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</si>
  <si>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</si>
  <si>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</si>
  <si>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</si>
  <si>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</si>
  <si>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</si>
  <si>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</si>
  <si>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</si>
  <si>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</si>
  <si>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</si>
  <si>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</si>
  <si>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</si>
  <si>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</si>
  <si>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</si>
  <si>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</si>
  <si>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</si>
  <si>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</si>
  <si>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</si>
  <si>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</si>
  <si>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</si>
  <si>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</si>
  <si>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</si>
  <si>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</si>
  <si>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</si>
  <si>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</si>
  <si>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</si>
  <si>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</si>
  <si>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</si>
  <si>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</si>
  <si>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</si>
  <si>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</si>
  <si>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</si>
  <si>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Масло растительное нерафинированные, тонн</t>
  </si>
  <si>
    <t>Масла и жиры рафинированные, тонн</t>
  </si>
  <si>
    <t>Премиксы, усл, тонн</t>
  </si>
  <si>
    <t>Прибыль (убыток) – сальдо,  тыс. руб. (по полному кругу)</t>
  </si>
  <si>
    <t>Фонд оплаты труда, тыс. руб. (по полному кругу)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</si>
  <si>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</si>
  <si>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</si>
  <si>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</si>
  <si>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</si>
  <si>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</si>
  <si>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</si>
  <si>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</si>
  <si>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</si>
  <si>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 xml:space="preserve">   начального профессионального образования, тыс. чел.</t>
  </si>
  <si>
    <t>Объем продукции сельского хозяйства всех категорий хозяйств, млн. руб.</t>
  </si>
  <si>
    <t>в т. ч. растениеводства, млн. руб.</t>
  </si>
  <si>
    <t>Виноград -всего, тыс. тонн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</si>
  <si>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</si>
  <si>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</si>
  <si>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</si>
  <si>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</si>
  <si>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</si>
  <si>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</si>
  <si>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в том числе животноводства, млн. руб.</t>
  </si>
  <si>
    <t>2010г.</t>
  </si>
  <si>
    <t>2011г.</t>
  </si>
  <si>
    <t>2012г.</t>
  </si>
  <si>
    <t>2012г. в % к 2011г.</t>
  </si>
  <si>
    <t>Сметана тонн</t>
  </si>
  <si>
    <t>Численность зарегистрированных безработных, чел</t>
  </si>
  <si>
    <t xml:space="preserve">Обрабатывающие производства (D), по полному кругу предприятий, тыс.руб. 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</si>
  <si>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</si>
  <si>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</si>
  <si>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Кондитерские изделия, тыс. тонн</t>
  </si>
  <si>
    <t>Мука из зерновых культур, тонн</t>
  </si>
  <si>
    <t>Макаронные изделия, тонн</t>
  </si>
  <si>
    <t>Выпуск товаров и услуг по полному кругу предприятий транспорта, всего,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</si>
  <si>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</si>
  <si>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</si>
  <si>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</si>
  <si>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</si>
  <si>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</si>
  <si>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</si>
  <si>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</si>
  <si>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</si>
  <si>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Комбикорма, тонн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</si>
  <si>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</si>
  <si>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</si>
  <si>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</si>
  <si>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>ПРИЛОЖЕНИЕ</t>
  </si>
  <si>
    <t>к решению Совета Брюховецкого</t>
  </si>
  <si>
    <t xml:space="preserve">сельского поселения Брюховецкого района  </t>
  </si>
  <si>
    <t>в том числе деревья и кустарники</t>
  </si>
  <si>
    <t>в том числе цветы</t>
  </si>
  <si>
    <t xml:space="preserve">Индикативный план социально-экономического развития Брюховецкого сельского поселения Брюховецкого района  на 2013 год  </t>
  </si>
  <si>
    <t>2013г. в % к 2012г.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</si>
  <si>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</si>
  <si>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</si>
  <si>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</si>
  <si>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</si>
  <si>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Молоко сухое гранулированное, тонн</t>
  </si>
  <si>
    <t>Сыворотка, тонн</t>
  </si>
  <si>
    <t>в том числе по крупным и средним предприятиям, млн. руб.</t>
  </si>
  <si>
    <r>
      <t xml:space="preserve">от </t>
    </r>
    <r>
      <rPr>
        <u/>
        <sz val="12"/>
        <rFont val="Times New Roman"/>
        <family val="1"/>
        <charset val="204"/>
      </rPr>
      <t>27.11.2012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263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</si>
</sst>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Fill="1" applyBorder="1"/>
    <xf numFmtId="0" fontId="2" fillId="0" borderId="0" xfId="0" applyFont="1"/>
    <xf numFmtId="0" fontId="5" fillId="0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2" fontId="4" fillId="3" borderId="4" xfId="0" applyNumberFormat="1" applyFont="1" applyFill="1" applyBorder="1"/>
    <xf numFmtId="0" fontId="4" fillId="3" borderId="0" xfId="0" applyFont="1" applyFill="1"/>
    <xf numFmtId="0" fontId="2" fillId="0" borderId="4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5" fontId="4" fillId="3" borderId="4" xfId="0" applyNumberFormat="1" applyFont="1" applyFill="1" applyBorder="1"/>
    <xf numFmtId="0" fontId="2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5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4" fillId="3" borderId="6" xfId="0" applyNumberFormat="1" applyFont="1" applyFill="1" applyBorder="1"/>
    <xf numFmtId="0" fontId="4" fillId="3" borderId="6" xfId="0" applyFont="1" applyFill="1" applyBorder="1"/>
    <xf numFmtId="0" fontId="4" fillId="0" borderId="4" xfId="0" applyFont="1" applyBorder="1"/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4" fillId="3" borderId="6" xfId="0" applyNumberFormat="1" applyFont="1" applyFill="1" applyBorder="1"/>
    <xf numFmtId="165" fontId="4" fillId="0" borderId="4" xfId="0" applyNumberFormat="1" applyFont="1" applyBorder="1"/>
    <xf numFmtId="165" fontId="4" fillId="3" borderId="7" xfId="0" applyNumberFormat="1" applyFont="1" applyFill="1" applyBorder="1"/>
    <xf numFmtId="164" fontId="4" fillId="0" borderId="4" xfId="0" applyNumberFormat="1" applyFont="1" applyBorder="1"/>
    <xf numFmtId="2" fontId="4" fillId="3" borderId="6" xfId="0" applyNumberFormat="1" applyFont="1" applyFill="1" applyBorder="1"/>
    <xf numFmtId="1" fontId="4" fillId="3" borderId="6" xfId="0" applyNumberFormat="1" applyFont="1" applyFill="1" applyBorder="1"/>
    <xf numFmtId="164" fontId="4" fillId="4" borderId="6" xfId="0" applyNumberFormat="1" applyFont="1" applyFill="1" applyBorder="1"/>
    <xf numFmtId="0" fontId="4" fillId="4" borderId="4" xfId="0" applyFont="1" applyFill="1" applyBorder="1"/>
    <xf numFmtId="0" fontId="2" fillId="2" borderId="3" xfId="0" applyFont="1" applyFill="1" applyBorder="1" applyAlignment="1">
      <alignment wrapText="1"/>
    </xf>
    <xf numFmtId="1" fontId="4" fillId="3" borderId="4" xfId="0" applyNumberFormat="1" applyFont="1" applyFill="1" applyBorder="1"/>
    <xf numFmtId="0" fontId="2" fillId="3" borderId="4" xfId="0" applyFont="1" applyFill="1" applyBorder="1"/>
    <xf numFmtId="165" fontId="4" fillId="5" borderId="6" xfId="0" applyNumberFormat="1" applyFont="1" applyFill="1" applyBorder="1"/>
    <xf numFmtId="164" fontId="4" fillId="5" borderId="4" xfId="0" applyNumberFormat="1" applyFont="1" applyFill="1" applyBorder="1"/>
    <xf numFmtId="0" fontId="5" fillId="3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10" xfId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5" fontId="4" fillId="6" borderId="6" xfId="0" applyNumberFormat="1" applyFont="1" applyFill="1" applyBorder="1"/>
    <xf numFmtId="165" fontId="4" fillId="6" borderId="7" xfId="0" applyNumberFormat="1" applyFont="1" applyFill="1" applyBorder="1"/>
    <xf numFmtId="1" fontId="4" fillId="6" borderId="7" xfId="0" applyNumberFormat="1" applyFont="1" applyFill="1" applyBorder="1"/>
    <xf numFmtId="2" fontId="4" fillId="6" borderId="7" xfId="0" applyNumberFormat="1" applyFont="1" applyFill="1" applyBorder="1"/>
    <xf numFmtId="164" fontId="4" fillId="6" borderId="7" xfId="0" applyNumberFormat="1" applyFont="1" applyFill="1" applyBorder="1"/>
    <xf numFmtId="1" fontId="4" fillId="6" borderId="6" xfId="0" applyNumberFormat="1" applyFont="1" applyFill="1" applyBorder="1"/>
    <xf numFmtId="0" fontId="4" fillId="6" borderId="6" xfId="0" applyFont="1" applyFill="1" applyBorder="1"/>
    <xf numFmtId="164" fontId="4" fillId="6" borderId="6" xfId="0" applyNumberFormat="1" applyFont="1" applyFill="1" applyBorder="1"/>
    <xf numFmtId="2" fontId="4" fillId="6" borderId="6" xfId="0" applyNumberFormat="1" applyFont="1" applyFill="1" applyBorder="1"/>
    <xf numFmtId="0" fontId="4" fillId="6" borderId="4" xfId="0" applyFont="1" applyFill="1" applyBorder="1"/>
    <xf numFmtId="165" fontId="4" fillId="6" borderId="4" xfId="0" applyNumberFormat="1" applyFont="1" applyFill="1" applyBorder="1"/>
    <xf numFmtId="1" fontId="4" fillId="6" borderId="4" xfId="0" applyNumberFormat="1" applyFont="1" applyFill="1" applyBorder="1"/>
    <xf numFmtId="164" fontId="4" fillId="6" borderId="4" xfId="0" applyNumberFormat="1" applyFont="1" applyFill="1" applyBorder="1"/>
    <xf numFmtId="0" fontId="2" fillId="6" borderId="4" xfId="0" applyFont="1" applyFill="1" applyBorder="1"/>
    <xf numFmtId="2" fontId="4" fillId="6" borderId="4" xfId="0" applyNumberFormat="1" applyFont="1" applyFill="1" applyBorder="1"/>
    <xf numFmtId="1" fontId="4" fillId="8" borderId="6" xfId="0" applyNumberFormat="1" applyFont="1" applyFill="1" applyBorder="1"/>
    <xf numFmtId="164" fontId="4" fillId="8" borderId="6" xfId="0" applyNumberFormat="1" applyFont="1" applyFill="1" applyBorder="1"/>
    <xf numFmtId="1" fontId="4" fillId="3" borderId="7" xfId="0" applyNumberFormat="1" applyFont="1" applyFill="1" applyBorder="1"/>
    <xf numFmtId="2" fontId="4" fillId="3" borderId="7" xfId="0" applyNumberFormat="1" applyFont="1" applyFill="1" applyBorder="1"/>
    <xf numFmtId="0" fontId="4" fillId="7" borderId="6" xfId="0" applyFont="1" applyFill="1" applyBorder="1"/>
    <xf numFmtId="164" fontId="4" fillId="3" borderId="7" xfId="0" applyNumberFormat="1" applyFont="1" applyFill="1" applyBorder="1"/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topLeftCell="A166" workbookViewId="0">
      <selection activeCell="L22" sqref="L22"/>
    </sheetView>
  </sheetViews>
  <sheetFormatPr defaultColWidth="9.109375" defaultRowHeight="13.2"/>
  <cols>
    <col min="1" max="1" width="53.33203125" style="4" customWidth="1"/>
    <col min="2" max="2" width="10.21875" style="4" hidden="1" customWidth="1"/>
    <col min="3" max="3" width="10.33203125" style="4" hidden="1" customWidth="1"/>
    <col min="4" max="4" width="10.33203125" style="4" customWidth="1"/>
    <col min="5" max="5" width="10.88671875" style="4" customWidth="1"/>
    <col min="6" max="6" width="7.77734375" style="4" customWidth="1"/>
    <col min="7" max="7" width="9.44140625" style="4" hidden="1" customWidth="1"/>
    <col min="8" max="8" width="9.44140625" style="4" customWidth="1"/>
    <col min="9" max="9" width="7.88671875" style="4" customWidth="1"/>
    <col min="10" max="16384" width="9.109375" style="4"/>
  </cols>
  <sheetData>
    <row r="1" spans="1:9" ht="15.6" hidden="1" customHeight="1">
      <c r="B1" s="36"/>
      <c r="C1" s="36"/>
      <c r="D1" s="36"/>
      <c r="E1" s="36"/>
      <c r="F1" s="36"/>
    </row>
    <row r="2" spans="1:9" ht="15.6" hidden="1" customHeight="1">
      <c r="B2" s="39"/>
      <c r="C2" s="39"/>
      <c r="D2" s="39"/>
      <c r="E2" s="39"/>
      <c r="F2" s="39"/>
    </row>
    <row r="3" spans="1:9" ht="15.6" hidden="1" customHeight="1">
      <c r="B3" s="37"/>
      <c r="C3" s="37"/>
      <c r="D3" s="37"/>
      <c r="E3" s="37"/>
      <c r="F3" s="37"/>
    </row>
    <row r="4" spans="1:9" ht="15.6" hidden="1" customHeight="1">
      <c r="B4" s="35"/>
      <c r="C4" s="35"/>
      <c r="D4" s="66"/>
      <c r="E4" s="66"/>
      <c r="F4" s="35"/>
    </row>
    <row r="5" spans="1:9" ht="15.6" hidden="1" customHeight="1">
      <c r="B5" s="35"/>
      <c r="C5" s="35"/>
      <c r="D5" s="66"/>
      <c r="E5" s="66"/>
      <c r="F5" s="35"/>
    </row>
    <row r="6" spans="1:9" ht="15.6" hidden="1" customHeight="1">
      <c r="A6" s="61"/>
      <c r="B6" s="38"/>
      <c r="C6" s="38"/>
      <c r="D6" s="61"/>
      <c r="E6" s="61"/>
      <c r="F6" s="38"/>
    </row>
    <row r="7" spans="1:9" ht="15.6" customHeight="1">
      <c r="A7" s="61"/>
      <c r="B7" s="97" t="s">
        <v>123</v>
      </c>
      <c r="C7" s="98"/>
      <c r="D7" s="98"/>
      <c r="E7" s="98"/>
      <c r="F7" s="98"/>
      <c r="G7" s="98"/>
      <c r="H7" s="98"/>
      <c r="I7" s="98"/>
    </row>
    <row r="8" spans="1:9" ht="15.6" customHeight="1">
      <c r="A8" s="61"/>
      <c r="B8" s="97" t="s">
        <v>124</v>
      </c>
      <c r="C8" s="99"/>
      <c r="D8" s="99"/>
      <c r="E8" s="99"/>
      <c r="F8" s="99"/>
      <c r="G8" s="99"/>
      <c r="H8" s="99"/>
      <c r="I8" s="99"/>
    </row>
    <row r="9" spans="1:9" ht="15.6" customHeight="1">
      <c r="A9" s="61"/>
      <c r="B9" s="97" t="s">
        <v>125</v>
      </c>
      <c r="C9" s="100"/>
      <c r="D9" s="100"/>
      <c r="E9" s="100"/>
      <c r="F9" s="100"/>
      <c r="G9" s="100"/>
      <c r="H9" s="100"/>
      <c r="I9" s="100"/>
    </row>
    <row r="10" spans="1:9" ht="15.6" customHeight="1">
      <c r="A10" s="61"/>
      <c r="B10" s="97" t="s">
        <v>137</v>
      </c>
      <c r="C10" s="100"/>
      <c r="D10" s="100"/>
      <c r="E10" s="100"/>
      <c r="F10" s="100"/>
      <c r="G10" s="100"/>
      <c r="H10" s="100"/>
      <c r="I10" s="100"/>
    </row>
    <row r="11" spans="1:9" ht="15.6" customHeight="1">
      <c r="A11" s="61"/>
      <c r="B11" s="35"/>
      <c r="C11" s="63"/>
      <c r="D11" s="67"/>
      <c r="E11" s="67"/>
      <c r="F11" s="63"/>
      <c r="G11" s="63"/>
      <c r="H11" s="67"/>
      <c r="I11" s="63"/>
    </row>
    <row r="12" spans="1:9" ht="15.6" customHeight="1">
      <c r="A12" s="61"/>
      <c r="B12" s="35"/>
      <c r="C12" s="63"/>
      <c r="D12" s="67"/>
      <c r="E12" s="67"/>
      <c r="F12" s="63"/>
      <c r="G12" s="63"/>
      <c r="H12" s="67"/>
      <c r="I12" s="63"/>
    </row>
    <row r="13" spans="1:9" ht="33" customHeight="1">
      <c r="A13" s="101" t="s">
        <v>128</v>
      </c>
      <c r="B13" s="98"/>
      <c r="C13" s="98"/>
      <c r="D13" s="98"/>
      <c r="E13" s="98"/>
      <c r="F13" s="98"/>
      <c r="G13" s="98"/>
      <c r="H13" s="98"/>
      <c r="I13" s="98"/>
    </row>
    <row r="14" spans="1:9" ht="13.8" thickBot="1"/>
    <row r="15" spans="1:9" ht="13.8" customHeight="1">
      <c r="A15" s="95" t="s">
        <v>0</v>
      </c>
      <c r="B15" s="45" t="s">
        <v>98</v>
      </c>
      <c r="C15" s="45" t="s">
        <v>99</v>
      </c>
      <c r="D15" s="64">
        <v>2011</v>
      </c>
      <c r="E15" s="64">
        <v>2012</v>
      </c>
      <c r="F15" s="93" t="s">
        <v>101</v>
      </c>
      <c r="G15" s="44" t="s">
        <v>100</v>
      </c>
      <c r="H15" s="68">
        <v>2013</v>
      </c>
      <c r="I15" s="91" t="s">
        <v>129</v>
      </c>
    </row>
    <row r="16" spans="1:9" ht="24" customHeight="1">
      <c r="A16" s="96"/>
      <c r="B16" s="45" t="s">
        <v>1</v>
      </c>
      <c r="C16" s="45" t="s">
        <v>22</v>
      </c>
      <c r="D16" s="65" t="s">
        <v>1</v>
      </c>
      <c r="E16" s="65" t="s">
        <v>22</v>
      </c>
      <c r="F16" s="94"/>
      <c r="G16" s="46" t="s">
        <v>23</v>
      </c>
      <c r="H16" s="69" t="s">
        <v>23</v>
      </c>
      <c r="I16" s="92"/>
    </row>
    <row r="17" spans="1:10" ht="27.75" customHeight="1">
      <c r="A17" s="24" t="s">
        <v>34</v>
      </c>
      <c r="B17" s="70">
        <v>25.317</v>
      </c>
      <c r="C17" s="70">
        <v>25.245999999999999</v>
      </c>
      <c r="D17" s="47">
        <v>25.038</v>
      </c>
      <c r="E17" s="47">
        <v>24.925999999999998</v>
      </c>
      <c r="F17" s="40">
        <f t="shared" ref="F17:F48" si="0">E17/D17*100</f>
        <v>99.552679926511701</v>
      </c>
      <c r="G17" s="80">
        <v>25.245999999999999</v>
      </c>
      <c r="H17" s="48">
        <v>24.888999999999999</v>
      </c>
      <c r="I17" s="50">
        <f>H17/E17*100</f>
        <v>99.851560619433528</v>
      </c>
    </row>
    <row r="18" spans="1:10" ht="31.2" customHeight="1">
      <c r="A18" s="25" t="s">
        <v>38</v>
      </c>
      <c r="B18" s="70">
        <v>8.6370000000000005</v>
      </c>
      <c r="C18" s="70">
        <v>9.2919999999999998</v>
      </c>
      <c r="D18" s="47">
        <v>9.6289999999999996</v>
      </c>
      <c r="E18" s="47">
        <v>10.807</v>
      </c>
      <c r="F18" s="40">
        <f t="shared" si="0"/>
        <v>112.23387683040815</v>
      </c>
      <c r="G18" s="79">
        <v>10.105</v>
      </c>
      <c r="H18" s="15">
        <v>12.061</v>
      </c>
      <c r="I18" s="50">
        <f t="shared" ref="I18:I82" si="1">H18/E18*100</f>
        <v>111.60359026556861</v>
      </c>
    </row>
    <row r="19" spans="1:10" ht="27.6">
      <c r="A19" s="25" t="s">
        <v>36</v>
      </c>
      <c r="B19" s="70">
        <v>12.297000000000001</v>
      </c>
      <c r="C19" s="70">
        <v>12.509</v>
      </c>
      <c r="D19" s="47">
        <v>12.348000000000001</v>
      </c>
      <c r="E19" s="47">
        <v>12.31</v>
      </c>
      <c r="F19" s="40">
        <f t="shared" si="0"/>
        <v>99.692257855523152</v>
      </c>
      <c r="G19" s="80">
        <v>12.509</v>
      </c>
      <c r="H19" s="48">
        <v>12.33</v>
      </c>
      <c r="I19" s="50">
        <f t="shared" si="1"/>
        <v>100.16246953696182</v>
      </c>
    </row>
    <row r="20" spans="1:10" ht="13.8">
      <c r="A20" s="8" t="s">
        <v>35</v>
      </c>
      <c r="B20" s="71">
        <v>11.962</v>
      </c>
      <c r="C20" s="71">
        <v>12.007</v>
      </c>
      <c r="D20" s="49">
        <v>12.007</v>
      </c>
      <c r="E20" s="49">
        <v>11.67</v>
      </c>
      <c r="F20" s="40">
        <f t="shared" si="0"/>
        <v>97.193303906054808</v>
      </c>
      <c r="G20" s="80">
        <v>12.007</v>
      </c>
      <c r="H20" s="48">
        <v>11.67</v>
      </c>
      <c r="I20" s="50">
        <f t="shared" si="1"/>
        <v>100</v>
      </c>
    </row>
    <row r="21" spans="1:10" ht="28.5" customHeight="1">
      <c r="A21" s="11" t="s">
        <v>37</v>
      </c>
      <c r="B21" s="71">
        <v>14.821999999999999</v>
      </c>
      <c r="C21" s="71">
        <v>14.85</v>
      </c>
      <c r="D21" s="49">
        <v>14.85</v>
      </c>
      <c r="E21" s="49">
        <v>15.997999999999999</v>
      </c>
      <c r="F21" s="40">
        <f t="shared" si="0"/>
        <v>107.73063973063972</v>
      </c>
      <c r="G21" s="79">
        <v>15.997999999999999</v>
      </c>
      <c r="H21" s="15">
        <v>17.437999999999999</v>
      </c>
      <c r="I21" s="50">
        <f t="shared" si="1"/>
        <v>109.00112514064257</v>
      </c>
    </row>
    <row r="22" spans="1:10" ht="28.5" customHeight="1">
      <c r="A22" s="11" t="s">
        <v>117</v>
      </c>
      <c r="B22" s="72">
        <v>7706</v>
      </c>
      <c r="C22" s="72">
        <v>7778</v>
      </c>
      <c r="D22" s="87">
        <v>7778</v>
      </c>
      <c r="E22" s="87">
        <v>7747</v>
      </c>
      <c r="F22" s="40">
        <f t="shared" si="0"/>
        <v>99.601439958858322</v>
      </c>
      <c r="G22" s="56">
        <v>7778</v>
      </c>
      <c r="H22" s="56">
        <v>7763</v>
      </c>
      <c r="I22" s="50">
        <f t="shared" si="1"/>
        <v>100.20653156060411</v>
      </c>
    </row>
    <row r="23" spans="1:10" ht="28.5" customHeight="1">
      <c r="A23" s="12" t="s">
        <v>32</v>
      </c>
      <c r="B23" s="73">
        <v>5.95</v>
      </c>
      <c r="C23" s="73">
        <v>6.1</v>
      </c>
      <c r="D23" s="88">
        <v>6.1</v>
      </c>
      <c r="E23" s="88">
        <v>5.8</v>
      </c>
      <c r="F23" s="40">
        <f t="shared" si="0"/>
        <v>95.081967213114766</v>
      </c>
      <c r="G23" s="15">
        <v>6.7</v>
      </c>
      <c r="H23" s="15">
        <v>6.3</v>
      </c>
      <c r="I23" s="50">
        <f t="shared" si="1"/>
        <v>108.62068965517241</v>
      </c>
    </row>
    <row r="24" spans="1:10" ht="18" customHeight="1">
      <c r="A24" s="55" t="s">
        <v>103</v>
      </c>
      <c r="B24" s="72">
        <v>157</v>
      </c>
      <c r="C24" s="72">
        <v>174</v>
      </c>
      <c r="D24" s="87">
        <v>159</v>
      </c>
      <c r="E24" s="87">
        <v>135</v>
      </c>
      <c r="F24" s="40">
        <f t="shared" si="0"/>
        <v>84.905660377358487</v>
      </c>
      <c r="G24" s="79">
        <v>161</v>
      </c>
      <c r="H24" s="15">
        <v>131</v>
      </c>
      <c r="I24" s="50">
        <f t="shared" si="1"/>
        <v>97.037037037037038</v>
      </c>
    </row>
    <row r="25" spans="1:10" ht="28.5" customHeight="1">
      <c r="A25" s="8" t="s">
        <v>33</v>
      </c>
      <c r="B25" s="74">
        <v>1.3</v>
      </c>
      <c r="C25" s="74">
        <v>1.4</v>
      </c>
      <c r="D25" s="90">
        <v>1.3</v>
      </c>
      <c r="E25" s="90">
        <v>1.1000000000000001</v>
      </c>
      <c r="F25" s="40">
        <f t="shared" si="0"/>
        <v>84.615384615384613</v>
      </c>
      <c r="G25" s="82">
        <v>1.3</v>
      </c>
      <c r="H25" s="16">
        <v>1.1000000000000001</v>
      </c>
      <c r="I25" s="50">
        <f t="shared" si="1"/>
        <v>100</v>
      </c>
    </row>
    <row r="26" spans="1:10" ht="27.6">
      <c r="A26" s="1" t="s">
        <v>130</v>
      </c>
      <c r="B26" s="75">
        <v>453397</v>
      </c>
      <c r="C26" s="75">
        <v>482540</v>
      </c>
      <c r="D26" s="47">
        <v>509.62799999999999</v>
      </c>
      <c r="E26" s="47">
        <v>434.99299999999999</v>
      </c>
      <c r="F26" s="40">
        <f t="shared" si="0"/>
        <v>85.355004042164083</v>
      </c>
      <c r="G26" s="79">
        <v>497275</v>
      </c>
      <c r="H26" s="26">
        <v>443.96300000000002</v>
      </c>
      <c r="I26" s="50">
        <f t="shared" si="1"/>
        <v>102.06210214877021</v>
      </c>
      <c r="J26" s="18"/>
    </row>
    <row r="27" spans="1:10" ht="13.8">
      <c r="A27" s="1" t="s">
        <v>131</v>
      </c>
      <c r="B27" s="75">
        <v>58260</v>
      </c>
      <c r="C27" s="75">
        <v>14491</v>
      </c>
      <c r="D27" s="40">
        <v>50.1</v>
      </c>
      <c r="E27" s="40">
        <v>6.6</v>
      </c>
      <c r="F27" s="40">
        <f t="shared" si="0"/>
        <v>13.173652694610777</v>
      </c>
      <c r="G27" s="79">
        <v>0</v>
      </c>
      <c r="H27" s="15">
        <v>0</v>
      </c>
      <c r="I27" s="50">
        <f t="shared" si="1"/>
        <v>0</v>
      </c>
      <c r="J27" s="18"/>
    </row>
    <row r="28" spans="1:10" ht="13.8">
      <c r="A28" s="1" t="s">
        <v>77</v>
      </c>
      <c r="B28" s="75">
        <v>395137</v>
      </c>
      <c r="C28" s="75">
        <v>468049</v>
      </c>
      <c r="D28" s="47">
        <v>459.52800000000002</v>
      </c>
      <c r="E28" s="47">
        <v>428.39299999999997</v>
      </c>
      <c r="F28" s="40">
        <f t="shared" si="0"/>
        <v>93.224569558329407</v>
      </c>
      <c r="G28" s="79">
        <v>497275</v>
      </c>
      <c r="H28" s="26">
        <v>443.96300000000002</v>
      </c>
      <c r="I28" s="50">
        <f t="shared" si="1"/>
        <v>103.63451316898269</v>
      </c>
      <c r="J28" s="18"/>
    </row>
    <row r="29" spans="1:10" ht="13.8">
      <c r="A29" s="1" t="s">
        <v>78</v>
      </c>
      <c r="B29" s="75">
        <v>1125381</v>
      </c>
      <c r="C29" s="75">
        <v>1133032</v>
      </c>
      <c r="D29" s="52">
        <v>1194749</v>
      </c>
      <c r="E29" s="52">
        <v>1277442</v>
      </c>
      <c r="F29" s="40">
        <f t="shared" si="0"/>
        <v>106.92137009530873</v>
      </c>
      <c r="G29" s="81">
        <v>1220575</v>
      </c>
      <c r="H29" s="56">
        <v>1374507</v>
      </c>
      <c r="I29" s="50">
        <f t="shared" si="1"/>
        <v>107.59838802857587</v>
      </c>
    </row>
    <row r="30" spans="1:10" s="6" customFormat="1" ht="13.8" hidden="1">
      <c r="A30" s="5" t="s">
        <v>86</v>
      </c>
      <c r="B30" s="75">
        <v>0</v>
      </c>
      <c r="C30" s="75">
        <v>0</v>
      </c>
      <c r="D30" s="52"/>
      <c r="E30" s="52"/>
      <c r="F30" s="40" t="e">
        <f t="shared" si="0"/>
        <v>#DIV/0!</v>
      </c>
      <c r="G30" s="83">
        <v>0</v>
      </c>
      <c r="H30" s="43"/>
      <c r="I30" s="50" t="e">
        <f t="shared" si="1"/>
        <v>#DIV/0!</v>
      </c>
    </row>
    <row r="31" spans="1:10" s="6" customFormat="1" ht="27.6">
      <c r="A31" s="7" t="s">
        <v>104</v>
      </c>
      <c r="B31" s="75">
        <v>2091992</v>
      </c>
      <c r="C31" s="75">
        <v>2329607</v>
      </c>
      <c r="D31" s="52">
        <v>2171356</v>
      </c>
      <c r="E31" s="52">
        <v>2379437</v>
      </c>
      <c r="F31" s="40">
        <f t="shared" si="0"/>
        <v>109.58299790545631</v>
      </c>
      <c r="G31" s="83">
        <v>2550708</v>
      </c>
      <c r="H31" s="57">
        <v>1929199</v>
      </c>
      <c r="I31" s="50">
        <f t="shared" si="1"/>
        <v>81.077960878981031</v>
      </c>
    </row>
    <row r="32" spans="1:10" s="6" customFormat="1" ht="15.6" customHeight="1">
      <c r="A32" s="7" t="s">
        <v>105</v>
      </c>
      <c r="B32" s="75">
        <v>1778954</v>
      </c>
      <c r="C32" s="75">
        <v>1806594</v>
      </c>
      <c r="D32" s="52">
        <v>1751346</v>
      </c>
      <c r="E32" s="52">
        <v>1997310</v>
      </c>
      <c r="F32" s="40">
        <f t="shared" si="0"/>
        <v>114.04428365382968</v>
      </c>
      <c r="G32" s="83">
        <v>1960781</v>
      </c>
      <c r="H32" s="57">
        <v>1502905</v>
      </c>
      <c r="I32" s="50">
        <f t="shared" si="1"/>
        <v>75.246456483970931</v>
      </c>
    </row>
    <row r="33" spans="1:9" s="6" customFormat="1" ht="31.5" customHeight="1">
      <c r="A33" s="60" t="s">
        <v>106</v>
      </c>
      <c r="B33" s="75">
        <v>44383</v>
      </c>
      <c r="C33" s="75">
        <v>51018</v>
      </c>
      <c r="D33" s="52">
        <v>21510</v>
      </c>
      <c r="E33" s="52">
        <v>23484</v>
      </c>
      <c r="F33" s="40">
        <f t="shared" si="0"/>
        <v>109.17712691771268</v>
      </c>
      <c r="G33" s="83">
        <v>55390</v>
      </c>
      <c r="H33" s="57">
        <v>27745</v>
      </c>
      <c r="I33" s="50">
        <f t="shared" si="1"/>
        <v>118.1442684380855</v>
      </c>
    </row>
    <row r="34" spans="1:9" s="6" customFormat="1" ht="17.399999999999999" customHeight="1">
      <c r="A34" s="60" t="s">
        <v>105</v>
      </c>
      <c r="B34" s="75">
        <v>2640</v>
      </c>
      <c r="C34" s="75">
        <v>2981</v>
      </c>
      <c r="D34" s="52">
        <v>2842</v>
      </c>
      <c r="E34" s="52">
        <v>3594</v>
      </c>
      <c r="F34" s="40">
        <f t="shared" si="0"/>
        <v>126.46023926812104</v>
      </c>
      <c r="G34" s="83">
        <v>3122</v>
      </c>
      <c r="H34" s="57">
        <v>3857</v>
      </c>
      <c r="I34" s="50">
        <f t="shared" si="1"/>
        <v>107.31775180856984</v>
      </c>
    </row>
    <row r="35" spans="1:9" ht="27.75" customHeight="1">
      <c r="A35" s="2" t="s">
        <v>26</v>
      </c>
      <c r="B35" s="76"/>
      <c r="C35" s="76"/>
      <c r="D35" s="41"/>
      <c r="E35" s="41"/>
      <c r="F35" s="40"/>
      <c r="G35" s="79"/>
      <c r="H35" s="42"/>
      <c r="I35" s="50"/>
    </row>
    <row r="36" spans="1:9" ht="13.5" customHeight="1">
      <c r="A36" s="1" t="s">
        <v>85</v>
      </c>
      <c r="B36" s="77">
        <v>575.70000000000005</v>
      </c>
      <c r="C36" s="77">
        <v>485.3</v>
      </c>
      <c r="D36" s="40">
        <v>492.2</v>
      </c>
      <c r="E36" s="40">
        <v>542.20000000000005</v>
      </c>
      <c r="F36" s="40">
        <f t="shared" si="0"/>
        <v>110.15847216578626</v>
      </c>
      <c r="G36" s="82">
        <v>510</v>
      </c>
      <c r="H36" s="16">
        <v>650.6</v>
      </c>
      <c r="I36" s="50">
        <f t="shared" si="1"/>
        <v>119.99262264846919</v>
      </c>
    </row>
    <row r="37" spans="1:9" ht="13.5" customHeight="1">
      <c r="A37" s="1" t="s">
        <v>69</v>
      </c>
      <c r="B37" s="75">
        <v>29889</v>
      </c>
      <c r="C37" s="75">
        <v>29900</v>
      </c>
      <c r="D37" s="40">
        <v>36683</v>
      </c>
      <c r="E37" s="40">
        <v>48623</v>
      </c>
      <c r="F37" s="40">
        <f t="shared" si="0"/>
        <v>132.54913720251889</v>
      </c>
      <c r="G37" s="79">
        <v>31329</v>
      </c>
      <c r="H37" s="16">
        <v>8013</v>
      </c>
      <c r="I37" s="50">
        <f t="shared" si="1"/>
        <v>16.47985521255373</v>
      </c>
    </row>
    <row r="38" spans="1:9" ht="13.5" customHeight="1">
      <c r="A38" s="1" t="s">
        <v>135</v>
      </c>
      <c r="B38" s="75">
        <v>3231.6</v>
      </c>
      <c r="C38" s="75"/>
      <c r="D38" s="40">
        <v>4813.3999999999996</v>
      </c>
      <c r="E38" s="40">
        <v>6135</v>
      </c>
      <c r="F38" s="40">
        <f t="shared" si="0"/>
        <v>127.45668342543732</v>
      </c>
      <c r="G38" s="79"/>
      <c r="H38" s="16">
        <v>7362</v>
      </c>
      <c r="I38" s="50">
        <f t="shared" si="1"/>
        <v>120</v>
      </c>
    </row>
    <row r="39" spans="1:9" ht="13.5" customHeight="1">
      <c r="A39" s="1" t="s">
        <v>134</v>
      </c>
      <c r="B39" s="75">
        <v>461.1</v>
      </c>
      <c r="C39" s="75"/>
      <c r="D39" s="40">
        <v>347.4</v>
      </c>
      <c r="E39" s="40">
        <v>115</v>
      </c>
      <c r="F39" s="40">
        <f t="shared" si="0"/>
        <v>33.103051237766266</v>
      </c>
      <c r="G39" s="79"/>
      <c r="H39" s="15">
        <v>137.9</v>
      </c>
      <c r="I39" s="50">
        <f t="shared" si="1"/>
        <v>119.91304347826089</v>
      </c>
    </row>
    <row r="40" spans="1:9" ht="13.5" hidden="1" customHeight="1">
      <c r="A40" s="1" t="s">
        <v>73</v>
      </c>
      <c r="B40" s="75">
        <v>4472</v>
      </c>
      <c r="C40" s="75">
        <v>4526</v>
      </c>
      <c r="D40" s="85">
        <v>3928</v>
      </c>
      <c r="E40" s="52">
        <v>3760</v>
      </c>
      <c r="F40" s="40">
        <f t="shared" si="0"/>
        <v>95.723014256619138</v>
      </c>
      <c r="G40" s="79">
        <v>4752</v>
      </c>
      <c r="H40" s="15"/>
      <c r="I40" s="50">
        <f t="shared" si="1"/>
        <v>0</v>
      </c>
    </row>
    <row r="41" spans="1:9" ht="13.5" hidden="1" customHeight="1">
      <c r="A41" s="1" t="s">
        <v>102</v>
      </c>
      <c r="B41" s="75">
        <v>2343</v>
      </c>
      <c r="C41" s="75">
        <v>2380</v>
      </c>
      <c r="D41" s="85">
        <v>2349</v>
      </c>
      <c r="E41" s="52">
        <v>2298</v>
      </c>
      <c r="F41" s="40">
        <f t="shared" si="0"/>
        <v>97.828863346104725</v>
      </c>
      <c r="G41" s="79">
        <v>2500</v>
      </c>
      <c r="H41" s="15"/>
      <c r="I41" s="50">
        <f t="shared" si="1"/>
        <v>0</v>
      </c>
    </row>
    <row r="42" spans="1:9" ht="13.5" hidden="1" customHeight="1">
      <c r="A42" s="1" t="s">
        <v>71</v>
      </c>
      <c r="B42" s="77">
        <v>149.30000000000001</v>
      </c>
      <c r="C42" s="77">
        <v>174.3</v>
      </c>
      <c r="D42" s="86">
        <v>194.5</v>
      </c>
      <c r="E42" s="40">
        <v>210.4</v>
      </c>
      <c r="F42" s="40">
        <f t="shared" si="0"/>
        <v>108.17480719794345</v>
      </c>
      <c r="G42" s="82">
        <v>183</v>
      </c>
      <c r="H42" s="16"/>
      <c r="I42" s="50">
        <f t="shared" si="1"/>
        <v>0</v>
      </c>
    </row>
    <row r="43" spans="1:9" ht="13.5" customHeight="1">
      <c r="A43" s="1" t="s">
        <v>72</v>
      </c>
      <c r="B43" s="77">
        <v>1163.0999999999999</v>
      </c>
      <c r="C43" s="77">
        <v>1168.5</v>
      </c>
      <c r="D43" s="40">
        <v>1129.8</v>
      </c>
      <c r="E43" s="40">
        <v>1205.2</v>
      </c>
      <c r="F43" s="40">
        <f t="shared" si="0"/>
        <v>106.67374756594089</v>
      </c>
      <c r="G43" s="82">
        <v>1227</v>
      </c>
      <c r="H43" s="16">
        <v>1446.2</v>
      </c>
      <c r="I43" s="50">
        <f t="shared" si="1"/>
        <v>119.99668104878857</v>
      </c>
    </row>
    <row r="44" spans="1:9" ht="13.5" hidden="1" customHeight="1">
      <c r="A44" s="1" t="s">
        <v>70</v>
      </c>
      <c r="B44" s="75">
        <v>19132</v>
      </c>
      <c r="C44" s="75">
        <v>18535</v>
      </c>
      <c r="D44" s="85">
        <v>20238</v>
      </c>
      <c r="E44" s="52">
        <v>27307</v>
      </c>
      <c r="F44" s="40">
        <f t="shared" si="0"/>
        <v>134.92934084395691</v>
      </c>
      <c r="G44" s="79">
        <v>19462</v>
      </c>
      <c r="H44" s="15"/>
      <c r="I44" s="50">
        <f t="shared" si="1"/>
        <v>0</v>
      </c>
    </row>
    <row r="45" spans="1:9" ht="17.25" hidden="1" customHeight="1">
      <c r="A45" s="1" t="s">
        <v>75</v>
      </c>
      <c r="B45" s="77"/>
      <c r="C45" s="77"/>
      <c r="D45" s="53"/>
      <c r="E45" s="53"/>
      <c r="F45" s="40" t="e">
        <f t="shared" si="0"/>
        <v>#DIV/0!</v>
      </c>
      <c r="G45" s="79"/>
      <c r="H45" s="54"/>
      <c r="I45" s="50" t="e">
        <f t="shared" si="1"/>
        <v>#DIV/0!</v>
      </c>
    </row>
    <row r="46" spans="1:9" ht="13.5" customHeight="1">
      <c r="A46" s="1" t="s">
        <v>74</v>
      </c>
      <c r="B46" s="75">
        <v>5815</v>
      </c>
      <c r="C46" s="75">
        <v>4766</v>
      </c>
      <c r="D46" s="40">
        <v>3566</v>
      </c>
      <c r="E46" s="40">
        <v>3700</v>
      </c>
      <c r="F46" s="40">
        <f t="shared" si="0"/>
        <v>103.75771172181716</v>
      </c>
      <c r="G46" s="79">
        <v>3730</v>
      </c>
      <c r="H46" s="16">
        <v>4160</v>
      </c>
      <c r="I46" s="50">
        <f t="shared" si="1"/>
        <v>112.43243243243244</v>
      </c>
    </row>
    <row r="47" spans="1:9" ht="13.5" customHeight="1">
      <c r="A47" s="1" t="s">
        <v>68</v>
      </c>
      <c r="B47" s="75">
        <v>2394</v>
      </c>
      <c r="C47" s="75">
        <v>2394</v>
      </c>
      <c r="D47" s="40">
        <v>2551</v>
      </c>
      <c r="E47" s="40">
        <v>2525</v>
      </c>
      <c r="F47" s="40">
        <f t="shared" si="0"/>
        <v>98.980791846334768</v>
      </c>
      <c r="G47" s="79">
        <v>2411</v>
      </c>
      <c r="H47" s="16">
        <v>2546</v>
      </c>
      <c r="I47" s="50">
        <f t="shared" si="1"/>
        <v>100.83168316831683</v>
      </c>
    </row>
    <row r="48" spans="1:9" ht="13.5" customHeight="1">
      <c r="A48" s="1" t="s">
        <v>107</v>
      </c>
      <c r="B48" s="77">
        <v>158.69999999999999</v>
      </c>
      <c r="C48" s="77">
        <v>158.4</v>
      </c>
      <c r="D48" s="40">
        <v>826.1</v>
      </c>
      <c r="E48" s="40">
        <v>831.1</v>
      </c>
      <c r="F48" s="40">
        <f t="shared" si="0"/>
        <v>100.60525360125894</v>
      </c>
      <c r="G48" s="79">
        <v>158.9</v>
      </c>
      <c r="H48" s="15">
        <v>845.1</v>
      </c>
      <c r="I48" s="50">
        <f t="shared" si="1"/>
        <v>101.68451449885694</v>
      </c>
    </row>
    <row r="49" spans="1:12" ht="13.5" customHeight="1">
      <c r="A49" s="1" t="s">
        <v>109</v>
      </c>
      <c r="B49" s="77">
        <v>3.4</v>
      </c>
      <c r="C49" s="77">
        <v>3.2</v>
      </c>
      <c r="D49" s="40">
        <v>2.7</v>
      </c>
      <c r="E49" s="40">
        <v>2</v>
      </c>
      <c r="F49" s="40">
        <f t="shared" ref="F49:F80" si="2">E49/D49*100</f>
        <v>74.074074074074076</v>
      </c>
      <c r="G49" s="79">
        <v>3.3</v>
      </c>
      <c r="H49" s="16">
        <v>2</v>
      </c>
      <c r="I49" s="50">
        <f t="shared" si="1"/>
        <v>100</v>
      </c>
    </row>
    <row r="50" spans="1:12" ht="13.5" customHeight="1">
      <c r="A50" s="1" t="s">
        <v>108</v>
      </c>
      <c r="B50" s="77">
        <v>8</v>
      </c>
      <c r="C50" s="77">
        <v>50</v>
      </c>
      <c r="D50" s="40">
        <v>25</v>
      </c>
      <c r="E50" s="40">
        <v>120</v>
      </c>
      <c r="F50" s="40">
        <f t="shared" si="2"/>
        <v>480</v>
      </c>
      <c r="G50" s="82">
        <v>55</v>
      </c>
      <c r="H50" s="16">
        <v>130</v>
      </c>
      <c r="I50" s="50">
        <f t="shared" si="1"/>
        <v>108.33333333333333</v>
      </c>
    </row>
    <row r="51" spans="1:12" ht="13.5" customHeight="1">
      <c r="A51" s="1" t="s">
        <v>76</v>
      </c>
      <c r="B51" s="77">
        <v>1109.5999999999999</v>
      </c>
      <c r="C51" s="77">
        <v>991</v>
      </c>
      <c r="D51" s="40">
        <v>1189.5</v>
      </c>
      <c r="E51" s="40">
        <v>1189</v>
      </c>
      <c r="F51" s="40">
        <f t="shared" si="2"/>
        <v>99.957965531736022</v>
      </c>
      <c r="G51" s="82">
        <v>985</v>
      </c>
      <c r="H51" s="16">
        <v>1137</v>
      </c>
      <c r="I51" s="50">
        <f t="shared" si="1"/>
        <v>95.626576955424724</v>
      </c>
    </row>
    <row r="52" spans="1:12" ht="14.25" customHeight="1">
      <c r="A52" s="1" t="s">
        <v>119</v>
      </c>
      <c r="B52" s="75">
        <v>103835</v>
      </c>
      <c r="C52" s="75">
        <v>116502</v>
      </c>
      <c r="D52" s="52">
        <v>118955</v>
      </c>
      <c r="E52" s="52">
        <v>103912</v>
      </c>
      <c r="F52" s="40">
        <f t="shared" si="2"/>
        <v>87.35404144424362</v>
      </c>
      <c r="G52" s="81">
        <v>117600</v>
      </c>
      <c r="H52" s="56">
        <v>105500</v>
      </c>
      <c r="I52" s="50">
        <f t="shared" si="1"/>
        <v>101.528216182924</v>
      </c>
    </row>
    <row r="53" spans="1:12" ht="14.25" customHeight="1">
      <c r="A53" s="1" t="s">
        <v>118</v>
      </c>
      <c r="B53" s="70">
        <v>3.67</v>
      </c>
      <c r="C53" s="70">
        <v>3.4889999999999999</v>
      </c>
      <c r="D53" s="47">
        <v>1.978</v>
      </c>
      <c r="E53" s="47">
        <v>2.3860000000000001</v>
      </c>
      <c r="F53" s="40">
        <f t="shared" si="2"/>
        <v>120.62689585439838</v>
      </c>
      <c r="G53" s="80">
        <v>3.589</v>
      </c>
      <c r="H53" s="26">
        <v>2.504</v>
      </c>
      <c r="I53" s="50">
        <f t="shared" si="1"/>
        <v>104.9455155071249</v>
      </c>
    </row>
    <row r="54" spans="1:12" ht="27.6">
      <c r="A54" s="3" t="s">
        <v>88</v>
      </c>
      <c r="B54" s="77">
        <v>1552.2</v>
      </c>
      <c r="C54" s="77">
        <v>1762.9</v>
      </c>
      <c r="D54" s="51">
        <v>1897.24</v>
      </c>
      <c r="E54" s="51">
        <v>1432.2</v>
      </c>
      <c r="F54" s="40">
        <f t="shared" si="2"/>
        <v>75.488604499167209</v>
      </c>
      <c r="G54" s="79">
        <v>1860.8</v>
      </c>
      <c r="H54" s="15">
        <v>1597.66</v>
      </c>
      <c r="I54" s="50">
        <f t="shared" si="1"/>
        <v>111.55285574640415</v>
      </c>
    </row>
    <row r="55" spans="1:12" ht="13.8">
      <c r="A55" s="3" t="s">
        <v>89</v>
      </c>
      <c r="B55" s="77">
        <v>859.4</v>
      </c>
      <c r="C55" s="77">
        <v>977.7</v>
      </c>
      <c r="D55" s="51">
        <v>1135.94</v>
      </c>
      <c r="E55" s="51">
        <v>789.9</v>
      </c>
      <c r="F55" s="40">
        <f t="shared" si="2"/>
        <v>69.537123439618284</v>
      </c>
      <c r="G55" s="79">
        <v>1025.2</v>
      </c>
      <c r="H55" s="15">
        <v>963.18</v>
      </c>
      <c r="I55" s="50">
        <f t="shared" si="1"/>
        <v>121.93695404481579</v>
      </c>
      <c r="L55" s="18"/>
    </row>
    <row r="56" spans="1:12" ht="13.8">
      <c r="A56" s="3" t="s">
        <v>97</v>
      </c>
      <c r="B56" s="77">
        <v>692.8</v>
      </c>
      <c r="C56" s="77">
        <v>785.2</v>
      </c>
      <c r="D56" s="51">
        <v>761.3</v>
      </c>
      <c r="E56" s="51">
        <v>642.29999999999995</v>
      </c>
      <c r="F56" s="40">
        <f t="shared" si="2"/>
        <v>84.368842768947843</v>
      </c>
      <c r="G56" s="79">
        <v>835.6</v>
      </c>
      <c r="H56" s="15">
        <v>634.48</v>
      </c>
      <c r="I56" s="50">
        <f t="shared" si="1"/>
        <v>98.782500389226229</v>
      </c>
      <c r="L56" s="18"/>
    </row>
    <row r="57" spans="1:12" s="18" customFormat="1" ht="15" customHeight="1">
      <c r="A57" s="27" t="s">
        <v>57</v>
      </c>
      <c r="B57" s="77">
        <v>1016.3</v>
      </c>
      <c r="C57" s="77">
        <v>1127.3</v>
      </c>
      <c r="D57" s="51">
        <v>1185.81</v>
      </c>
      <c r="E57" s="51">
        <v>1038.56</v>
      </c>
      <c r="F57" s="40">
        <f t="shared" si="2"/>
        <v>87.58232769162008</v>
      </c>
      <c r="G57" s="79">
        <v>1160.5999999999999</v>
      </c>
      <c r="H57" s="15">
        <v>1200.06</v>
      </c>
      <c r="I57" s="50">
        <f t="shared" si="1"/>
        <v>115.55037744569402</v>
      </c>
    </row>
    <row r="58" spans="1:12" s="18" customFormat="1" ht="29.25" customHeight="1">
      <c r="A58" s="27" t="s">
        <v>58</v>
      </c>
      <c r="B58" s="77">
        <v>297.3</v>
      </c>
      <c r="C58" s="77">
        <v>324.10000000000002</v>
      </c>
      <c r="D58" s="51">
        <v>324.10000000000002</v>
      </c>
      <c r="E58" s="51">
        <v>193.11</v>
      </c>
      <c r="F58" s="40">
        <f t="shared" si="2"/>
        <v>59.583461894477011</v>
      </c>
      <c r="G58" s="79">
        <v>343.1</v>
      </c>
      <c r="H58" s="15">
        <v>190.79</v>
      </c>
      <c r="I58" s="50">
        <f t="shared" si="1"/>
        <v>98.79861218994354</v>
      </c>
    </row>
    <row r="59" spans="1:12" s="18" customFormat="1" ht="17.25" customHeight="1">
      <c r="A59" s="27" t="s">
        <v>59</v>
      </c>
      <c r="B59" s="77">
        <v>238.6</v>
      </c>
      <c r="C59" s="77">
        <v>311.5</v>
      </c>
      <c r="D59" s="51">
        <v>387.33</v>
      </c>
      <c r="E59" s="51">
        <v>200.53</v>
      </c>
      <c r="F59" s="40">
        <f t="shared" si="2"/>
        <v>51.772390468076324</v>
      </c>
      <c r="G59" s="79">
        <v>357.1</v>
      </c>
      <c r="H59" s="15">
        <v>206.81</v>
      </c>
      <c r="I59" s="50">
        <f t="shared" si="1"/>
        <v>103.13170099237021</v>
      </c>
    </row>
    <row r="60" spans="1:12" ht="27.6">
      <c r="A60" s="28" t="s">
        <v>2</v>
      </c>
      <c r="B60" s="76"/>
      <c r="C60" s="76"/>
      <c r="D60" s="41"/>
      <c r="E60" s="41"/>
      <c r="F60" s="40"/>
      <c r="G60" s="79"/>
      <c r="H60" s="42"/>
      <c r="I60" s="50"/>
    </row>
    <row r="61" spans="1:12" ht="15" customHeight="1">
      <c r="A61" s="29" t="s">
        <v>120</v>
      </c>
      <c r="B61" s="78">
        <v>73.67</v>
      </c>
      <c r="C61" s="78">
        <v>72.61</v>
      </c>
      <c r="D61" s="51">
        <v>87.9</v>
      </c>
      <c r="E61" s="51">
        <v>54.3</v>
      </c>
      <c r="F61" s="40">
        <f t="shared" si="2"/>
        <v>61.774744027303754</v>
      </c>
      <c r="G61" s="79">
        <v>74.2</v>
      </c>
      <c r="H61" s="42">
        <v>75</v>
      </c>
      <c r="I61" s="50">
        <f t="shared" si="1"/>
        <v>138.12154696132598</v>
      </c>
    </row>
    <row r="62" spans="1:12" ht="13.8" hidden="1">
      <c r="A62" s="29" t="s">
        <v>3</v>
      </c>
      <c r="B62" s="70">
        <v>3.2570000000000001</v>
      </c>
      <c r="C62" s="70">
        <v>3.4209999999999998</v>
      </c>
      <c r="D62" s="58"/>
      <c r="E62" s="58"/>
      <c r="F62" s="40" t="e">
        <f t="shared" si="2"/>
        <v>#DIV/0!</v>
      </c>
      <c r="G62" s="82">
        <v>4</v>
      </c>
      <c r="H62" s="59"/>
      <c r="I62" s="50" t="e">
        <f t="shared" si="1"/>
        <v>#DIV/0!</v>
      </c>
    </row>
    <row r="63" spans="1:12" ht="13.8">
      <c r="A63" s="29" t="s">
        <v>4</v>
      </c>
      <c r="B63" s="77">
        <v>78.3</v>
      </c>
      <c r="C63" s="78">
        <v>107.63</v>
      </c>
      <c r="D63" s="51">
        <v>125.3</v>
      </c>
      <c r="E63" s="51">
        <v>130.19999999999999</v>
      </c>
      <c r="F63" s="40">
        <f t="shared" si="2"/>
        <v>103.91061452513965</v>
      </c>
      <c r="G63" s="79">
        <v>110.5</v>
      </c>
      <c r="H63" s="15">
        <v>117.9</v>
      </c>
      <c r="I63" s="50">
        <f t="shared" si="1"/>
        <v>90.552995391705082</v>
      </c>
    </row>
    <row r="64" spans="1:12" s="18" customFormat="1" ht="13.8">
      <c r="A64" s="29" t="s">
        <v>24</v>
      </c>
      <c r="B64" s="78">
        <v>5.62</v>
      </c>
      <c r="C64" s="78">
        <v>5.35</v>
      </c>
      <c r="D64" s="51">
        <v>5.9</v>
      </c>
      <c r="E64" s="51">
        <v>4.8</v>
      </c>
      <c r="F64" s="40">
        <f t="shared" si="2"/>
        <v>81.355932203389827</v>
      </c>
      <c r="G64" s="84">
        <v>5</v>
      </c>
      <c r="H64" s="17">
        <v>5.5</v>
      </c>
      <c r="I64" s="50">
        <f t="shared" si="1"/>
        <v>114.58333333333334</v>
      </c>
    </row>
    <row r="65" spans="1:9" ht="13.8">
      <c r="A65" s="29" t="s">
        <v>27</v>
      </c>
      <c r="B65" s="70">
        <v>1.82</v>
      </c>
      <c r="C65" s="70">
        <v>4.1630000000000003</v>
      </c>
      <c r="D65" s="47">
        <v>1.8029999999999999</v>
      </c>
      <c r="E65" s="47">
        <v>3.33</v>
      </c>
      <c r="F65" s="40">
        <f t="shared" si="2"/>
        <v>184.6921797004992</v>
      </c>
      <c r="G65" s="70">
        <v>4.2839999999999998</v>
      </c>
      <c r="H65" s="47">
        <v>3.32</v>
      </c>
      <c r="I65" s="50">
        <f t="shared" si="1"/>
        <v>99.699699699699693</v>
      </c>
    </row>
    <row r="66" spans="1:9" s="18" customFormat="1" ht="15.75" hidden="1" customHeight="1">
      <c r="A66" s="27" t="s">
        <v>57</v>
      </c>
      <c r="B66" s="75">
        <v>0</v>
      </c>
      <c r="C66" s="75">
        <v>0</v>
      </c>
      <c r="D66" s="52"/>
      <c r="E66" s="52"/>
      <c r="F66" s="40" t="e">
        <f t="shared" si="2"/>
        <v>#DIV/0!</v>
      </c>
      <c r="G66" s="79">
        <v>0</v>
      </c>
      <c r="H66" s="15"/>
      <c r="I66" s="50" t="e">
        <f t="shared" si="1"/>
        <v>#DIV/0!</v>
      </c>
    </row>
    <row r="67" spans="1:9" s="18" customFormat="1" ht="28.5" customHeight="1">
      <c r="A67" s="27" t="s">
        <v>58</v>
      </c>
      <c r="B67" s="70">
        <v>0.05</v>
      </c>
      <c r="C67" s="70">
        <v>5.2999999999999999E-2</v>
      </c>
      <c r="D67" s="47">
        <v>5.2999999999999999E-2</v>
      </c>
      <c r="E67" s="47">
        <v>5.2999999999999999E-2</v>
      </c>
      <c r="F67" s="40">
        <f t="shared" si="2"/>
        <v>100</v>
      </c>
      <c r="G67" s="80">
        <v>5.3999999999999999E-2</v>
      </c>
      <c r="H67" s="26">
        <v>0.02</v>
      </c>
      <c r="I67" s="50">
        <f t="shared" si="1"/>
        <v>37.735849056603776</v>
      </c>
    </row>
    <row r="68" spans="1:9" s="18" customFormat="1" ht="15" customHeight="1">
      <c r="A68" s="27" t="s">
        <v>60</v>
      </c>
      <c r="B68" s="78">
        <v>1.77</v>
      </c>
      <c r="C68" s="78">
        <v>4.1100000000000003</v>
      </c>
      <c r="D68" s="47">
        <v>1.75</v>
      </c>
      <c r="E68" s="47">
        <v>3.2770000000000001</v>
      </c>
      <c r="F68" s="40">
        <f t="shared" si="2"/>
        <v>187.25714285714287</v>
      </c>
      <c r="G68" s="84">
        <v>4.2300000000000004</v>
      </c>
      <c r="H68" s="17">
        <v>3.3</v>
      </c>
      <c r="I68" s="50">
        <f t="shared" si="1"/>
        <v>100.70186145865119</v>
      </c>
    </row>
    <row r="69" spans="1:9" ht="13.8">
      <c r="A69" s="29" t="s">
        <v>28</v>
      </c>
      <c r="B69" s="78">
        <v>4.0999999999999996</v>
      </c>
      <c r="C69" s="78">
        <v>4.1500000000000004</v>
      </c>
      <c r="D69" s="47">
        <v>4.4569999999999999</v>
      </c>
      <c r="E69" s="47">
        <v>3.1240000000000001</v>
      </c>
      <c r="F69" s="40">
        <f t="shared" si="2"/>
        <v>70.091990127888721</v>
      </c>
      <c r="G69" s="84">
        <v>4.18</v>
      </c>
      <c r="H69" s="17">
        <v>3.5</v>
      </c>
      <c r="I69" s="50">
        <f t="shared" si="1"/>
        <v>112.03585147247119</v>
      </c>
    </row>
    <row r="70" spans="1:9" s="18" customFormat="1" ht="15.75" hidden="1" customHeight="1">
      <c r="A70" s="27" t="s">
        <v>57</v>
      </c>
      <c r="B70" s="77">
        <v>0</v>
      </c>
      <c r="C70" s="77">
        <v>0</v>
      </c>
      <c r="D70" s="40"/>
      <c r="E70" s="40"/>
      <c r="F70" s="40" t="e">
        <f t="shared" si="2"/>
        <v>#DIV/0!</v>
      </c>
      <c r="G70" s="79">
        <v>0</v>
      </c>
      <c r="H70" s="15"/>
      <c r="I70" s="50" t="e">
        <f t="shared" si="1"/>
        <v>#DIV/0!</v>
      </c>
    </row>
    <row r="71" spans="1:9" s="18" customFormat="1" ht="29.25" customHeight="1">
      <c r="A71" s="27" t="s">
        <v>58</v>
      </c>
      <c r="B71" s="78">
        <v>2.6</v>
      </c>
      <c r="C71" s="78">
        <v>2.61</v>
      </c>
      <c r="D71" s="47">
        <v>3.657</v>
      </c>
      <c r="E71" s="47">
        <v>2.3039999999999998</v>
      </c>
      <c r="F71" s="40">
        <f t="shared" si="2"/>
        <v>63.00246103363412</v>
      </c>
      <c r="G71" s="84">
        <v>2.63</v>
      </c>
      <c r="H71" s="17">
        <v>2</v>
      </c>
      <c r="I71" s="50">
        <f t="shared" si="1"/>
        <v>86.805555555555557</v>
      </c>
    </row>
    <row r="72" spans="1:9" s="18" customFormat="1" ht="15.75" customHeight="1">
      <c r="A72" s="27" t="s">
        <v>60</v>
      </c>
      <c r="B72" s="78">
        <v>1.5</v>
      </c>
      <c r="C72" s="78">
        <v>1.54</v>
      </c>
      <c r="D72" s="51">
        <v>0.8</v>
      </c>
      <c r="E72" s="51">
        <v>0.82</v>
      </c>
      <c r="F72" s="40">
        <f t="shared" si="2"/>
        <v>102.49999999999999</v>
      </c>
      <c r="G72" s="84">
        <v>1.55</v>
      </c>
      <c r="H72" s="17">
        <v>1</v>
      </c>
      <c r="I72" s="50">
        <f t="shared" si="1"/>
        <v>121.95121951219512</v>
      </c>
    </row>
    <row r="73" spans="1:9" ht="15.75" customHeight="1">
      <c r="A73" s="30" t="s">
        <v>42</v>
      </c>
      <c r="B73" s="70">
        <v>0.17699999999999999</v>
      </c>
      <c r="C73" s="70">
        <f>C74+C75+C76</f>
        <v>0.18099999999999999</v>
      </c>
      <c r="D73" s="47">
        <v>0.1</v>
      </c>
      <c r="E73" s="47">
        <v>0.1</v>
      </c>
      <c r="F73" s="40">
        <f t="shared" si="2"/>
        <v>100</v>
      </c>
      <c r="G73" s="70">
        <f>G74+G75+G76</f>
        <v>0.185</v>
      </c>
      <c r="H73" s="47">
        <v>0.1</v>
      </c>
      <c r="I73" s="50">
        <f t="shared" si="1"/>
        <v>100</v>
      </c>
    </row>
    <row r="74" spans="1:9" s="18" customFormat="1" ht="15" hidden="1" customHeight="1">
      <c r="A74" s="27" t="s">
        <v>57</v>
      </c>
      <c r="B74" s="70"/>
      <c r="C74" s="70"/>
      <c r="D74" s="47"/>
      <c r="E74" s="47"/>
      <c r="F74" s="40" t="e">
        <f t="shared" si="2"/>
        <v>#DIV/0!</v>
      </c>
      <c r="G74" s="79"/>
      <c r="H74" s="15"/>
      <c r="I74" s="50" t="e">
        <f t="shared" si="1"/>
        <v>#DIV/0!</v>
      </c>
    </row>
    <row r="75" spans="1:9" s="18" customFormat="1" ht="27.6" hidden="1">
      <c r="A75" s="27" t="s">
        <v>58</v>
      </c>
      <c r="B75" s="77">
        <v>0</v>
      </c>
      <c r="C75" s="77">
        <v>0</v>
      </c>
      <c r="D75" s="40"/>
      <c r="E75" s="40"/>
      <c r="F75" s="40" t="e">
        <f t="shared" si="2"/>
        <v>#DIV/0!</v>
      </c>
      <c r="G75" s="79">
        <v>0</v>
      </c>
      <c r="H75" s="15"/>
      <c r="I75" s="50" t="e">
        <f t="shared" si="1"/>
        <v>#DIV/0!</v>
      </c>
    </row>
    <row r="76" spans="1:9" s="18" customFormat="1" ht="15.75" customHeight="1">
      <c r="A76" s="27" t="s">
        <v>60</v>
      </c>
      <c r="B76" s="70">
        <v>0.17699999999999999</v>
      </c>
      <c r="C76" s="70">
        <v>0.18099999999999999</v>
      </c>
      <c r="D76" s="47">
        <v>0.1</v>
      </c>
      <c r="E76" s="47">
        <v>0.1</v>
      </c>
      <c r="F76" s="40">
        <f t="shared" si="2"/>
        <v>100</v>
      </c>
      <c r="G76" s="80">
        <v>0.185</v>
      </c>
      <c r="H76" s="26">
        <v>0.1</v>
      </c>
      <c r="I76" s="50">
        <f t="shared" si="1"/>
        <v>100</v>
      </c>
    </row>
    <row r="77" spans="1:9" s="18" customFormat="1" ht="15.75" customHeight="1">
      <c r="A77" s="27" t="s">
        <v>90</v>
      </c>
      <c r="B77" s="70">
        <v>8.0000000000000002E-3</v>
      </c>
      <c r="C77" s="70">
        <v>2.3E-2</v>
      </c>
      <c r="D77" s="47">
        <v>2.3E-2</v>
      </c>
      <c r="E77" s="47">
        <v>0.01</v>
      </c>
      <c r="F77" s="40">
        <f t="shared" si="2"/>
        <v>43.478260869565219</v>
      </c>
      <c r="G77" s="70">
        <v>1.2999999999999999E-2</v>
      </c>
      <c r="H77" s="47">
        <v>0.01</v>
      </c>
      <c r="I77" s="50">
        <f t="shared" si="1"/>
        <v>100</v>
      </c>
    </row>
    <row r="78" spans="1:9" s="18" customFormat="1" ht="15.75" hidden="1" customHeight="1">
      <c r="A78" s="27" t="s">
        <v>57</v>
      </c>
      <c r="B78" s="77">
        <v>0</v>
      </c>
      <c r="C78" s="77">
        <v>0</v>
      </c>
      <c r="D78" s="40"/>
      <c r="E78" s="40"/>
      <c r="F78" s="40" t="e">
        <f t="shared" si="2"/>
        <v>#DIV/0!</v>
      </c>
      <c r="G78" s="79">
        <v>0</v>
      </c>
      <c r="H78" s="15"/>
      <c r="I78" s="50" t="e">
        <f t="shared" si="1"/>
        <v>#DIV/0!</v>
      </c>
    </row>
    <row r="79" spans="1:9" s="18" customFormat="1" ht="15.75" hidden="1" customHeight="1">
      <c r="A79" s="27" t="s">
        <v>58</v>
      </c>
      <c r="B79" s="70">
        <v>1E-3</v>
      </c>
      <c r="C79" s="70">
        <v>1.6E-2</v>
      </c>
      <c r="D79" s="47">
        <v>0</v>
      </c>
      <c r="E79" s="47">
        <v>0</v>
      </c>
      <c r="F79" s="40" t="e">
        <f t="shared" si="2"/>
        <v>#DIV/0!</v>
      </c>
      <c r="G79" s="80">
        <v>3.0000000000000001E-3</v>
      </c>
      <c r="H79" s="26">
        <v>0</v>
      </c>
      <c r="I79" s="50" t="e">
        <f t="shared" si="1"/>
        <v>#DIV/0!</v>
      </c>
    </row>
    <row r="80" spans="1:9" s="18" customFormat="1" ht="15.75" customHeight="1">
      <c r="A80" s="27" t="s">
        <v>59</v>
      </c>
      <c r="B80" s="70">
        <v>7.0000000000000001E-3</v>
      </c>
      <c r="C80" s="70">
        <v>7.0000000000000001E-3</v>
      </c>
      <c r="D80" s="47">
        <v>2.3E-2</v>
      </c>
      <c r="E80" s="47">
        <v>0.01</v>
      </c>
      <c r="F80" s="40">
        <f t="shared" si="2"/>
        <v>43.478260869565219</v>
      </c>
      <c r="G80" s="80">
        <v>0.01</v>
      </c>
      <c r="H80" s="26">
        <v>0.01</v>
      </c>
      <c r="I80" s="50">
        <f t="shared" si="1"/>
        <v>100</v>
      </c>
    </row>
    <row r="81" spans="1:9" ht="16.5" customHeight="1">
      <c r="A81" s="29" t="s">
        <v>29</v>
      </c>
      <c r="B81" s="70">
        <v>7.5449999999999999</v>
      </c>
      <c r="C81" s="70">
        <v>6.2919999999999998</v>
      </c>
      <c r="D81" s="47">
        <v>5.609</v>
      </c>
      <c r="E81" s="47">
        <v>3.22</v>
      </c>
      <c r="F81" s="40">
        <f t="shared" ref="F81:F91" si="3">E81/D81*100</f>
        <v>57.407737564628277</v>
      </c>
      <c r="G81" s="70">
        <v>5.9160000000000004</v>
      </c>
      <c r="H81" s="47">
        <v>2.38</v>
      </c>
      <c r="I81" s="50">
        <f t="shared" si="1"/>
        <v>73.91304347826086</v>
      </c>
    </row>
    <row r="82" spans="1:9" ht="14.25" customHeight="1">
      <c r="A82" s="27" t="s">
        <v>57</v>
      </c>
      <c r="B82" s="70">
        <v>5.56</v>
      </c>
      <c r="C82" s="70">
        <v>3.532</v>
      </c>
      <c r="D82" s="47">
        <v>3.105</v>
      </c>
      <c r="E82" s="47">
        <v>1.6</v>
      </c>
      <c r="F82" s="40">
        <f t="shared" si="3"/>
        <v>51.529790660225451</v>
      </c>
      <c r="G82" s="79">
        <v>3.1560000000000001</v>
      </c>
      <c r="H82" s="15">
        <v>0.88</v>
      </c>
      <c r="I82" s="50">
        <f t="shared" si="1"/>
        <v>54.999999999999993</v>
      </c>
    </row>
    <row r="83" spans="1:9" ht="30.75" customHeight="1">
      <c r="A83" s="27" t="s">
        <v>58</v>
      </c>
      <c r="B83" s="70">
        <v>0.19500000000000001</v>
      </c>
      <c r="C83" s="70">
        <v>1.33</v>
      </c>
      <c r="D83" s="47">
        <v>0.5</v>
      </c>
      <c r="E83" s="47">
        <v>0.1</v>
      </c>
      <c r="F83" s="40">
        <f t="shared" si="3"/>
        <v>20</v>
      </c>
      <c r="G83" s="79">
        <v>1.2869999999999999</v>
      </c>
      <c r="H83" s="15">
        <v>0.1</v>
      </c>
      <c r="I83" s="50">
        <f t="shared" ref="I83:I149" si="4">H83/E83*100</f>
        <v>100</v>
      </c>
    </row>
    <row r="84" spans="1:9" ht="13.8">
      <c r="A84" s="27" t="s">
        <v>60</v>
      </c>
      <c r="B84" s="70">
        <v>1.79</v>
      </c>
      <c r="C84" s="70">
        <v>1.43</v>
      </c>
      <c r="D84" s="47">
        <v>2.004</v>
      </c>
      <c r="E84" s="47">
        <v>1.52</v>
      </c>
      <c r="F84" s="40">
        <f t="shared" si="3"/>
        <v>75.848303393213584</v>
      </c>
      <c r="G84" s="79">
        <v>1.4730000000000001</v>
      </c>
      <c r="H84" s="15">
        <v>1.4</v>
      </c>
      <c r="I84" s="50">
        <f t="shared" si="4"/>
        <v>92.10526315789474</v>
      </c>
    </row>
    <row r="85" spans="1:9" ht="13.8">
      <c r="A85" s="29" t="s">
        <v>30</v>
      </c>
      <c r="B85" s="70">
        <f>B88+B87+B86</f>
        <v>18.321000000000002</v>
      </c>
      <c r="C85" s="70">
        <f>C88+C87+C86</f>
        <v>18.54</v>
      </c>
      <c r="D85" s="47">
        <v>17.826000000000001</v>
      </c>
      <c r="E85" s="47">
        <v>19.285</v>
      </c>
      <c r="F85" s="40">
        <f t="shared" si="3"/>
        <v>108.18467407158083</v>
      </c>
      <c r="G85" s="70">
        <f>G88+G87+G86</f>
        <v>18.849999999999998</v>
      </c>
      <c r="H85" s="47">
        <v>19.7</v>
      </c>
      <c r="I85" s="50">
        <f t="shared" si="4"/>
        <v>102.15193155302048</v>
      </c>
    </row>
    <row r="86" spans="1:9" ht="15" customHeight="1">
      <c r="A86" s="27" t="s">
        <v>57</v>
      </c>
      <c r="B86" s="70">
        <v>16.32</v>
      </c>
      <c r="C86" s="78">
        <v>16.34</v>
      </c>
      <c r="D86" s="47">
        <v>15.826000000000001</v>
      </c>
      <c r="E86" s="47">
        <v>17.085000000000001</v>
      </c>
      <c r="F86" s="40">
        <f t="shared" si="3"/>
        <v>107.95526349045875</v>
      </c>
      <c r="G86" s="79">
        <v>16.649999999999999</v>
      </c>
      <c r="H86" s="15">
        <v>17.48</v>
      </c>
      <c r="I86" s="50">
        <f t="shared" si="4"/>
        <v>102.31196956394497</v>
      </c>
    </row>
    <row r="87" spans="1:9" ht="30" customHeight="1">
      <c r="A87" s="27" t="s">
        <v>58</v>
      </c>
      <c r="B87" s="70">
        <v>0.153</v>
      </c>
      <c r="C87" s="70">
        <v>0.2</v>
      </c>
      <c r="D87" s="47">
        <v>0.2</v>
      </c>
      <c r="E87" s="47">
        <v>0.2</v>
      </c>
      <c r="F87" s="40">
        <f t="shared" si="3"/>
        <v>100</v>
      </c>
      <c r="G87" s="80">
        <v>0.2</v>
      </c>
      <c r="H87" s="26">
        <v>0.2</v>
      </c>
      <c r="I87" s="50">
        <f t="shared" si="4"/>
        <v>100</v>
      </c>
    </row>
    <row r="88" spans="1:9" ht="13.8">
      <c r="A88" s="27" t="s">
        <v>60</v>
      </c>
      <c r="B88" s="70">
        <v>1.8480000000000001</v>
      </c>
      <c r="C88" s="70">
        <v>2</v>
      </c>
      <c r="D88" s="47">
        <v>1.8</v>
      </c>
      <c r="E88" s="47">
        <v>2</v>
      </c>
      <c r="F88" s="40">
        <f t="shared" si="3"/>
        <v>111.11111111111111</v>
      </c>
      <c r="G88" s="84">
        <v>2</v>
      </c>
      <c r="H88" s="17">
        <v>2.02</v>
      </c>
      <c r="I88" s="50">
        <f t="shared" si="4"/>
        <v>101</v>
      </c>
    </row>
    <row r="89" spans="1:9" ht="13.8">
      <c r="A89" s="29" t="s">
        <v>91</v>
      </c>
      <c r="B89" s="70">
        <v>5.7</v>
      </c>
      <c r="C89" s="70">
        <v>11.805</v>
      </c>
      <c r="D89" s="47">
        <v>11.925000000000001</v>
      </c>
      <c r="E89" s="47">
        <v>11.254</v>
      </c>
      <c r="F89" s="40">
        <f t="shared" si="3"/>
        <v>94.373165618448624</v>
      </c>
      <c r="G89" s="70">
        <v>12.606</v>
      </c>
      <c r="H89" s="47">
        <v>11.401</v>
      </c>
      <c r="I89" s="50">
        <f t="shared" si="4"/>
        <v>101.30620223920384</v>
      </c>
    </row>
    <row r="90" spans="1:9" s="18" customFormat="1" ht="15.75" hidden="1" customHeight="1">
      <c r="A90" s="27" t="s">
        <v>57</v>
      </c>
      <c r="B90" s="77">
        <v>0</v>
      </c>
      <c r="C90" s="77">
        <v>0</v>
      </c>
      <c r="D90" s="40"/>
      <c r="E90" s="40"/>
      <c r="F90" s="40" t="e">
        <f t="shared" si="3"/>
        <v>#DIV/0!</v>
      </c>
      <c r="G90" s="82">
        <v>0</v>
      </c>
      <c r="H90" s="16"/>
      <c r="I90" s="50" t="e">
        <f t="shared" si="4"/>
        <v>#DIV/0!</v>
      </c>
    </row>
    <row r="91" spans="1:9" s="18" customFormat="1" ht="15.75" customHeight="1">
      <c r="A91" s="27" t="s">
        <v>57</v>
      </c>
      <c r="B91" s="77"/>
      <c r="C91" s="77"/>
      <c r="D91" s="47">
        <v>0.32500000000000001</v>
      </c>
      <c r="E91" s="47">
        <v>0.254</v>
      </c>
      <c r="F91" s="40">
        <f t="shared" si="3"/>
        <v>78.153846153846146</v>
      </c>
      <c r="G91" s="82"/>
      <c r="H91" s="26">
        <v>0.30099999999999999</v>
      </c>
      <c r="I91" s="50">
        <f t="shared" si="4"/>
        <v>118.503937007874</v>
      </c>
    </row>
    <row r="92" spans="1:9" s="18" customFormat="1" ht="30.75" customHeight="1">
      <c r="A92" s="27" t="s">
        <v>58</v>
      </c>
      <c r="B92" s="77">
        <v>0.6</v>
      </c>
      <c r="C92" s="70">
        <v>1.0049999999999999</v>
      </c>
      <c r="D92" s="47">
        <v>0.6</v>
      </c>
      <c r="E92" s="47">
        <v>0</v>
      </c>
      <c r="F92" s="40">
        <f t="shared" ref="F92:F122" si="5">E92/D92*100</f>
        <v>0</v>
      </c>
      <c r="G92" s="79">
        <v>1.006</v>
      </c>
      <c r="H92" s="15">
        <v>0</v>
      </c>
      <c r="I92" s="50">
        <v>0</v>
      </c>
    </row>
    <row r="93" spans="1:9" s="18" customFormat="1" ht="16.5" customHeight="1">
      <c r="A93" s="27" t="s">
        <v>60</v>
      </c>
      <c r="B93" s="70">
        <v>5.0999999999999996</v>
      </c>
      <c r="C93" s="70">
        <v>10.8</v>
      </c>
      <c r="D93" s="47">
        <v>11</v>
      </c>
      <c r="E93" s="47">
        <v>11</v>
      </c>
      <c r="F93" s="40">
        <f t="shared" si="5"/>
        <v>100</v>
      </c>
      <c r="G93" s="80">
        <v>11.6</v>
      </c>
      <c r="H93" s="26">
        <v>11.1</v>
      </c>
      <c r="I93" s="50">
        <f t="shared" si="4"/>
        <v>100.90909090909091</v>
      </c>
    </row>
    <row r="94" spans="1:9" ht="29.25" customHeight="1">
      <c r="A94" s="30" t="s">
        <v>92</v>
      </c>
      <c r="B94" s="77">
        <v>29</v>
      </c>
      <c r="C94" s="77">
        <v>30</v>
      </c>
      <c r="D94" s="40">
        <v>30</v>
      </c>
      <c r="E94" s="40">
        <v>25</v>
      </c>
      <c r="F94" s="40">
        <f t="shared" si="5"/>
        <v>83.333333333333343</v>
      </c>
      <c r="G94" s="79">
        <v>10.4</v>
      </c>
      <c r="H94" s="15">
        <v>30</v>
      </c>
      <c r="I94" s="50">
        <f t="shared" si="4"/>
        <v>120</v>
      </c>
    </row>
    <row r="95" spans="1:9" s="18" customFormat="1" ht="15" hidden="1" customHeight="1">
      <c r="A95" s="27" t="s">
        <v>57</v>
      </c>
      <c r="B95" s="77">
        <v>0</v>
      </c>
      <c r="C95" s="77">
        <v>0</v>
      </c>
      <c r="D95" s="40"/>
      <c r="E95" s="40"/>
      <c r="F95" s="40" t="e">
        <f t="shared" si="5"/>
        <v>#DIV/0!</v>
      </c>
      <c r="G95" s="79">
        <v>0</v>
      </c>
      <c r="H95" s="15"/>
      <c r="I95" s="50" t="e">
        <f t="shared" si="4"/>
        <v>#DIV/0!</v>
      </c>
    </row>
    <row r="96" spans="1:9" s="18" customFormat="1" ht="27.6">
      <c r="A96" s="27" t="s">
        <v>58</v>
      </c>
      <c r="B96" s="77">
        <v>29</v>
      </c>
      <c r="C96" s="77">
        <v>30</v>
      </c>
      <c r="D96" s="40">
        <v>30</v>
      </c>
      <c r="E96" s="40">
        <v>25</v>
      </c>
      <c r="F96" s="40">
        <f t="shared" si="5"/>
        <v>83.333333333333343</v>
      </c>
      <c r="G96" s="79">
        <v>10.4</v>
      </c>
      <c r="H96" s="15">
        <v>30</v>
      </c>
      <c r="I96" s="50">
        <f t="shared" si="4"/>
        <v>120</v>
      </c>
    </row>
    <row r="97" spans="1:9" s="18" customFormat="1" ht="14.25" hidden="1" customHeight="1">
      <c r="A97" s="27" t="s">
        <v>60</v>
      </c>
      <c r="B97" s="77">
        <v>0</v>
      </c>
      <c r="C97" s="77">
        <v>0</v>
      </c>
      <c r="D97" s="40"/>
      <c r="E97" s="40"/>
      <c r="F97" s="40" t="e">
        <f t="shared" si="5"/>
        <v>#DIV/0!</v>
      </c>
      <c r="G97" s="79">
        <v>0</v>
      </c>
      <c r="H97" s="15"/>
      <c r="I97" s="50" t="e">
        <f t="shared" si="4"/>
        <v>#DIV/0!</v>
      </c>
    </row>
    <row r="98" spans="1:9" ht="27.6">
      <c r="A98" s="28" t="s">
        <v>55</v>
      </c>
      <c r="B98" s="77"/>
      <c r="C98" s="77"/>
      <c r="D98" s="40"/>
      <c r="E98" s="40"/>
      <c r="F98" s="40"/>
      <c r="G98" s="79"/>
      <c r="H98" s="42"/>
      <c r="I98" s="50"/>
    </row>
    <row r="99" spans="1:9" ht="14.25" customHeight="1">
      <c r="A99" s="29" t="s">
        <v>56</v>
      </c>
      <c r="B99" s="75">
        <v>8519</v>
      </c>
      <c r="C99" s="75">
        <v>8139</v>
      </c>
      <c r="D99" s="52">
        <v>7382</v>
      </c>
      <c r="E99" s="52">
        <v>7432</v>
      </c>
      <c r="F99" s="40">
        <f t="shared" si="5"/>
        <v>100.67732321863994</v>
      </c>
      <c r="G99" s="75">
        <v>8267</v>
      </c>
      <c r="H99" s="52">
        <v>7495</v>
      </c>
      <c r="I99" s="50">
        <f t="shared" si="4"/>
        <v>100.84768568353068</v>
      </c>
    </row>
    <row r="100" spans="1:9" s="18" customFormat="1" ht="14.25" customHeight="1">
      <c r="A100" s="27" t="s">
        <v>57</v>
      </c>
      <c r="B100" s="75">
        <v>6938</v>
      </c>
      <c r="C100" s="75">
        <v>7366</v>
      </c>
      <c r="D100" s="52">
        <v>6634</v>
      </c>
      <c r="E100" s="52">
        <v>6807</v>
      </c>
      <c r="F100" s="40">
        <f t="shared" si="5"/>
        <v>102.60777811275248</v>
      </c>
      <c r="G100" s="79">
        <v>7464</v>
      </c>
      <c r="H100" s="15">
        <v>6867</v>
      </c>
      <c r="I100" s="50">
        <f t="shared" si="4"/>
        <v>100.88144557073602</v>
      </c>
    </row>
    <row r="101" spans="1:9" s="18" customFormat="1" ht="27.6">
      <c r="A101" s="27" t="s">
        <v>58</v>
      </c>
      <c r="B101" s="75">
        <v>950</v>
      </c>
      <c r="C101" s="75">
        <v>68</v>
      </c>
      <c r="D101" s="52">
        <v>168</v>
      </c>
      <c r="E101" s="52">
        <v>68</v>
      </c>
      <c r="F101" s="40">
        <f t="shared" si="5"/>
        <v>40.476190476190474</v>
      </c>
      <c r="G101" s="79">
        <v>68</v>
      </c>
      <c r="H101" s="15">
        <v>68</v>
      </c>
      <c r="I101" s="50">
        <f t="shared" si="4"/>
        <v>100</v>
      </c>
    </row>
    <row r="102" spans="1:9" s="18" customFormat="1" ht="14.25" customHeight="1">
      <c r="A102" s="27" t="s">
        <v>60</v>
      </c>
      <c r="B102" s="75">
        <v>631</v>
      </c>
      <c r="C102" s="75">
        <v>705</v>
      </c>
      <c r="D102" s="52">
        <v>580</v>
      </c>
      <c r="E102" s="52">
        <v>557</v>
      </c>
      <c r="F102" s="40">
        <f t="shared" si="5"/>
        <v>96.034482758620683</v>
      </c>
      <c r="G102" s="79">
        <v>735</v>
      </c>
      <c r="H102" s="15">
        <v>560</v>
      </c>
      <c r="I102" s="50">
        <f t="shared" si="4"/>
        <v>100.53859964093357</v>
      </c>
    </row>
    <row r="103" spans="1:9" ht="27.6">
      <c r="A103" s="31" t="s">
        <v>61</v>
      </c>
      <c r="B103" s="75">
        <f>B104+B105+B106</f>
        <v>3790</v>
      </c>
      <c r="C103" s="75">
        <f>C104+C105+C106</f>
        <v>3360</v>
      </c>
      <c r="D103" s="52">
        <v>3360</v>
      </c>
      <c r="E103" s="52">
        <v>3365</v>
      </c>
      <c r="F103" s="40">
        <f t="shared" si="5"/>
        <v>100.14880952380953</v>
      </c>
      <c r="G103" s="75">
        <f>G104+G105+G106</f>
        <v>3425</v>
      </c>
      <c r="H103" s="52">
        <v>3365</v>
      </c>
      <c r="I103" s="50">
        <f t="shared" si="4"/>
        <v>100</v>
      </c>
    </row>
    <row r="104" spans="1:9" s="18" customFormat="1" ht="14.25" customHeight="1">
      <c r="A104" s="32" t="s">
        <v>57</v>
      </c>
      <c r="B104" s="75">
        <v>2950</v>
      </c>
      <c r="C104" s="75">
        <v>2950</v>
      </c>
      <c r="D104" s="52">
        <v>2950</v>
      </c>
      <c r="E104" s="52">
        <v>2950</v>
      </c>
      <c r="F104" s="40">
        <f t="shared" si="5"/>
        <v>100</v>
      </c>
      <c r="G104" s="79">
        <v>2990</v>
      </c>
      <c r="H104" s="15">
        <v>2950</v>
      </c>
      <c r="I104" s="50">
        <f t="shared" si="4"/>
        <v>100</v>
      </c>
    </row>
    <row r="105" spans="1:9" s="18" customFormat="1" ht="27.6">
      <c r="A105" s="32" t="s">
        <v>58</v>
      </c>
      <c r="B105" s="75">
        <v>455</v>
      </c>
      <c r="C105" s="77">
        <v>35</v>
      </c>
      <c r="D105" s="40">
        <v>35</v>
      </c>
      <c r="E105" s="40">
        <v>35</v>
      </c>
      <c r="F105" s="40">
        <f t="shared" si="5"/>
        <v>100</v>
      </c>
      <c r="G105" s="79">
        <v>60</v>
      </c>
      <c r="H105" s="15">
        <v>35</v>
      </c>
      <c r="I105" s="50">
        <f t="shared" si="4"/>
        <v>100</v>
      </c>
    </row>
    <row r="106" spans="1:9" s="18" customFormat="1" ht="14.25" customHeight="1">
      <c r="A106" s="32" t="s">
        <v>60</v>
      </c>
      <c r="B106" s="75">
        <v>385</v>
      </c>
      <c r="C106" s="77">
        <v>375</v>
      </c>
      <c r="D106" s="40">
        <v>375</v>
      </c>
      <c r="E106" s="40">
        <v>380</v>
      </c>
      <c r="F106" s="40">
        <f t="shared" si="5"/>
        <v>101.33333333333334</v>
      </c>
      <c r="G106" s="79">
        <v>375</v>
      </c>
      <c r="H106" s="15">
        <v>380</v>
      </c>
      <c r="I106" s="50">
        <f t="shared" si="4"/>
        <v>100</v>
      </c>
    </row>
    <row r="107" spans="1:9" ht="14.25" customHeight="1">
      <c r="A107" s="29" t="s">
        <v>62</v>
      </c>
      <c r="B107" s="75">
        <v>9487</v>
      </c>
      <c r="C107" s="75">
        <v>9709</v>
      </c>
      <c r="D107" s="52">
        <v>7738</v>
      </c>
      <c r="E107" s="52">
        <v>0</v>
      </c>
      <c r="F107" s="40">
        <f t="shared" si="5"/>
        <v>0</v>
      </c>
      <c r="G107" s="79">
        <v>9850</v>
      </c>
      <c r="H107" s="15">
        <v>0</v>
      </c>
      <c r="I107" s="50"/>
    </row>
    <row r="108" spans="1:9" ht="14.25" customHeight="1">
      <c r="A108" s="27" t="s">
        <v>57</v>
      </c>
      <c r="B108" s="75">
        <v>8328</v>
      </c>
      <c r="C108" s="75">
        <v>8400</v>
      </c>
      <c r="D108" s="52">
        <v>7348</v>
      </c>
      <c r="E108" s="52">
        <v>0</v>
      </c>
      <c r="F108" s="40">
        <f t="shared" si="5"/>
        <v>0</v>
      </c>
      <c r="G108" s="79">
        <v>8500</v>
      </c>
      <c r="H108" s="15">
        <v>0</v>
      </c>
      <c r="I108" s="50"/>
    </row>
    <row r="109" spans="1:9" ht="14.25" customHeight="1">
      <c r="A109" s="27" t="s">
        <v>58</v>
      </c>
      <c r="B109" s="75">
        <v>47</v>
      </c>
      <c r="C109" s="75">
        <v>60</v>
      </c>
      <c r="D109" s="52">
        <v>0</v>
      </c>
      <c r="E109" s="52">
        <v>0</v>
      </c>
      <c r="F109" s="40"/>
      <c r="G109" s="79">
        <v>100</v>
      </c>
      <c r="H109" s="15">
        <v>0</v>
      </c>
      <c r="I109" s="50"/>
    </row>
    <row r="110" spans="1:9" ht="14.25" customHeight="1">
      <c r="A110" s="27" t="s">
        <v>60</v>
      </c>
      <c r="B110" s="75">
        <v>1112</v>
      </c>
      <c r="C110" s="75">
        <v>1249</v>
      </c>
      <c r="D110" s="52">
        <v>390</v>
      </c>
      <c r="E110" s="52">
        <v>0</v>
      </c>
      <c r="F110" s="40">
        <f t="shared" si="5"/>
        <v>0</v>
      </c>
      <c r="G110" s="79">
        <v>1250</v>
      </c>
      <c r="H110" s="15">
        <v>0</v>
      </c>
      <c r="I110" s="50"/>
    </row>
    <row r="111" spans="1:9" ht="14.25" customHeight="1">
      <c r="A111" s="29" t="s">
        <v>63</v>
      </c>
      <c r="B111" s="75">
        <v>507</v>
      </c>
      <c r="C111" s="75">
        <v>560</v>
      </c>
      <c r="D111" s="52">
        <v>540</v>
      </c>
      <c r="E111" s="52">
        <v>380</v>
      </c>
      <c r="F111" s="40">
        <f t="shared" si="5"/>
        <v>70.370370370370367</v>
      </c>
      <c r="G111" s="79">
        <v>570</v>
      </c>
      <c r="H111" s="42">
        <v>410</v>
      </c>
      <c r="I111" s="50">
        <f t="shared" si="4"/>
        <v>107.89473684210526</v>
      </c>
    </row>
    <row r="112" spans="1:9" ht="14.25" customHeight="1">
      <c r="A112" s="29" t="s">
        <v>64</v>
      </c>
      <c r="B112" s="77">
        <v>247</v>
      </c>
      <c r="C112" s="77">
        <v>268.8</v>
      </c>
      <c r="D112" s="40">
        <v>290</v>
      </c>
      <c r="E112" s="40">
        <v>265.60000000000002</v>
      </c>
      <c r="F112" s="40">
        <f t="shared" si="5"/>
        <v>91.58620689655173</v>
      </c>
      <c r="G112" s="79">
        <v>269.60000000000002</v>
      </c>
      <c r="H112" s="15">
        <v>273.7</v>
      </c>
      <c r="I112" s="50">
        <f t="shared" si="4"/>
        <v>103.04969879518072</v>
      </c>
    </row>
    <row r="113" spans="1:9" ht="13.8">
      <c r="A113" s="33" t="s">
        <v>39</v>
      </c>
      <c r="B113" s="77">
        <v>947820</v>
      </c>
      <c r="C113" s="77">
        <v>1119450</v>
      </c>
      <c r="D113" s="40">
        <v>1144501.3999999999</v>
      </c>
      <c r="E113" s="40">
        <v>1291712</v>
      </c>
      <c r="F113" s="40">
        <f t="shared" si="5"/>
        <v>112.86242201189096</v>
      </c>
      <c r="G113" s="82">
        <v>1273505</v>
      </c>
      <c r="H113" s="16">
        <v>1467528</v>
      </c>
      <c r="I113" s="50">
        <f t="shared" si="4"/>
        <v>113.61108358519547</v>
      </c>
    </row>
    <row r="114" spans="1:9" ht="13.8">
      <c r="A114" s="33" t="s">
        <v>40</v>
      </c>
      <c r="B114" s="77">
        <v>65060</v>
      </c>
      <c r="C114" s="77">
        <v>70810</v>
      </c>
      <c r="D114" s="40">
        <v>71529</v>
      </c>
      <c r="E114" s="40">
        <v>80645</v>
      </c>
      <c r="F114" s="40">
        <f t="shared" si="5"/>
        <v>112.74448125934936</v>
      </c>
      <c r="G114" s="82">
        <v>78599</v>
      </c>
      <c r="H114" s="16">
        <v>92331</v>
      </c>
      <c r="I114" s="50">
        <f t="shared" si="4"/>
        <v>114.49066898133798</v>
      </c>
    </row>
    <row r="115" spans="1:9" ht="13.8">
      <c r="A115" s="33" t="s">
        <v>41</v>
      </c>
      <c r="B115" s="77">
        <v>330730</v>
      </c>
      <c r="C115" s="77">
        <v>374550</v>
      </c>
      <c r="D115" s="40">
        <v>496336</v>
      </c>
      <c r="E115" s="40">
        <v>567911</v>
      </c>
      <c r="F115" s="40">
        <f t="shared" si="5"/>
        <v>114.42067470423261</v>
      </c>
      <c r="G115" s="82">
        <v>425570</v>
      </c>
      <c r="H115" s="16">
        <v>642943</v>
      </c>
      <c r="I115" s="50">
        <f t="shared" si="4"/>
        <v>113.21192933399774</v>
      </c>
    </row>
    <row r="116" spans="1:9" ht="41.4">
      <c r="A116" s="62" t="s">
        <v>122</v>
      </c>
      <c r="B116" s="77">
        <v>623.70000000000005</v>
      </c>
      <c r="C116" s="77">
        <v>475.6</v>
      </c>
      <c r="D116" s="40">
        <v>3491.1</v>
      </c>
      <c r="E116" s="40">
        <v>4189.3999999999996</v>
      </c>
      <c r="F116" s="40">
        <f t="shared" si="5"/>
        <v>120.00229154134799</v>
      </c>
      <c r="G116" s="79">
        <v>528.29999999999995</v>
      </c>
      <c r="H116" s="15">
        <v>4566.3999999999996</v>
      </c>
      <c r="I116" s="50">
        <f t="shared" si="4"/>
        <v>108.99890199073855</v>
      </c>
    </row>
    <row r="117" spans="1:9" ht="27.6">
      <c r="A117" s="33" t="s">
        <v>110</v>
      </c>
      <c r="B117" s="77">
        <v>80259</v>
      </c>
      <c r="C117" s="77">
        <v>111957</v>
      </c>
      <c r="D117" s="40">
        <v>152701.70000000001</v>
      </c>
      <c r="E117" s="40">
        <v>156106</v>
      </c>
      <c r="F117" s="40">
        <f t="shared" si="5"/>
        <v>102.22937924070261</v>
      </c>
      <c r="G117" s="82">
        <v>121950</v>
      </c>
      <c r="H117" s="16">
        <v>169091</v>
      </c>
      <c r="I117" s="50">
        <f t="shared" si="4"/>
        <v>108.31806592956067</v>
      </c>
    </row>
    <row r="118" spans="1:9" ht="17.399999999999999" customHeight="1">
      <c r="A118" s="33" t="s">
        <v>105</v>
      </c>
      <c r="B118" s="77">
        <v>79562</v>
      </c>
      <c r="C118" s="77">
        <v>110818</v>
      </c>
      <c r="D118" s="40">
        <v>150311.70000000001</v>
      </c>
      <c r="E118" s="40">
        <v>151554</v>
      </c>
      <c r="F118" s="40">
        <f t="shared" si="5"/>
        <v>100.82648256922116</v>
      </c>
      <c r="G118" s="82">
        <v>120700</v>
      </c>
      <c r="H118" s="16">
        <v>164393</v>
      </c>
      <c r="I118" s="50">
        <f t="shared" si="4"/>
        <v>108.47156788999301</v>
      </c>
    </row>
    <row r="119" spans="1:9" ht="44.25" customHeight="1">
      <c r="A119" s="33" t="s">
        <v>132</v>
      </c>
      <c r="B119" s="77">
        <v>254.1</v>
      </c>
      <c r="C119" s="77">
        <v>322.8</v>
      </c>
      <c r="D119" s="40">
        <v>462.6</v>
      </c>
      <c r="E119" s="40">
        <v>558.29999999999995</v>
      </c>
      <c r="F119" s="40">
        <f t="shared" si="5"/>
        <v>120.68741893644616</v>
      </c>
      <c r="G119" s="82">
        <v>371</v>
      </c>
      <c r="H119" s="16">
        <v>1182.5</v>
      </c>
      <c r="I119" s="50">
        <f t="shared" si="4"/>
        <v>211.80368977252374</v>
      </c>
    </row>
    <row r="120" spans="1:9" ht="20.399999999999999" customHeight="1">
      <c r="A120" s="33" t="s">
        <v>105</v>
      </c>
      <c r="B120" s="77"/>
      <c r="C120" s="77"/>
      <c r="D120" s="40">
        <v>293.39999999999998</v>
      </c>
      <c r="E120" s="40">
        <v>441</v>
      </c>
      <c r="F120" s="40">
        <f t="shared" si="5"/>
        <v>150.30674846625769</v>
      </c>
      <c r="G120" s="82"/>
      <c r="H120" s="16">
        <v>1054.8</v>
      </c>
      <c r="I120" s="50">
        <f t="shared" si="4"/>
        <v>239.18367346938774</v>
      </c>
    </row>
    <row r="121" spans="1:9" ht="41.4">
      <c r="A121" s="33" t="s">
        <v>133</v>
      </c>
      <c r="B121" s="77"/>
      <c r="C121" s="77"/>
      <c r="D121" s="40">
        <v>148.19999999999999</v>
      </c>
      <c r="E121" s="40">
        <v>164.6</v>
      </c>
      <c r="F121" s="40">
        <f t="shared" si="5"/>
        <v>111.06612685560056</v>
      </c>
      <c r="G121" s="82">
        <v>52</v>
      </c>
      <c r="H121" s="50">
        <v>557</v>
      </c>
      <c r="I121" s="50">
        <f t="shared" si="4"/>
        <v>338.39611178614825</v>
      </c>
    </row>
    <row r="122" spans="1:9" ht="21.6" customHeight="1">
      <c r="A122" s="33" t="s">
        <v>136</v>
      </c>
      <c r="B122" s="77">
        <v>42.1</v>
      </c>
      <c r="C122" s="77">
        <v>47.7</v>
      </c>
      <c r="D122" s="40">
        <v>61.7</v>
      </c>
      <c r="E122" s="40">
        <v>69.3</v>
      </c>
      <c r="F122" s="40">
        <f t="shared" si="5"/>
        <v>112.31766612641813</v>
      </c>
      <c r="G122" s="82"/>
      <c r="H122" s="50">
        <v>76.5</v>
      </c>
      <c r="I122" s="50">
        <f t="shared" si="4"/>
        <v>110.3896103896104</v>
      </c>
    </row>
    <row r="123" spans="1:9" ht="16.5" customHeight="1">
      <c r="A123" s="28" t="s">
        <v>5</v>
      </c>
      <c r="B123" s="76"/>
      <c r="C123" s="76"/>
      <c r="D123" s="41"/>
      <c r="E123" s="41"/>
      <c r="F123" s="40"/>
      <c r="G123" s="79"/>
      <c r="H123" s="42"/>
      <c r="I123" s="50"/>
    </row>
    <row r="124" spans="1:9" ht="27.6">
      <c r="A124" s="29" t="s">
        <v>79</v>
      </c>
      <c r="B124" s="75">
        <v>888</v>
      </c>
      <c r="C124" s="75">
        <v>889</v>
      </c>
      <c r="D124" s="52">
        <v>933</v>
      </c>
      <c r="E124" s="52">
        <v>939</v>
      </c>
      <c r="F124" s="40">
        <f t="shared" ref="F124:F155" si="6">E124/D124*100</f>
        <v>100.64308681672026</v>
      </c>
      <c r="G124" s="79">
        <v>969</v>
      </c>
      <c r="H124" s="15">
        <v>1019</v>
      </c>
      <c r="I124" s="50">
        <f t="shared" si="4"/>
        <v>108.51970181043664</v>
      </c>
    </row>
    <row r="125" spans="1:9" ht="13.8">
      <c r="A125" s="34" t="s">
        <v>6</v>
      </c>
      <c r="B125" s="77"/>
      <c r="C125" s="77"/>
      <c r="D125" s="40"/>
      <c r="E125" s="40"/>
      <c r="F125" s="40"/>
      <c r="G125" s="79"/>
      <c r="H125" s="15"/>
      <c r="I125" s="50"/>
    </row>
    <row r="126" spans="1:9" ht="13.8">
      <c r="A126" s="29" t="s">
        <v>7</v>
      </c>
      <c r="B126" s="70">
        <v>2.7480000000000002</v>
      </c>
      <c r="C126" s="70">
        <v>2.67</v>
      </c>
      <c r="D126" s="47">
        <v>2.6819999999999999</v>
      </c>
      <c r="E126" s="47">
        <v>2.6850000000000001</v>
      </c>
      <c r="F126" s="40">
        <f t="shared" si="6"/>
        <v>100.11185682326622</v>
      </c>
      <c r="G126" s="80">
        <v>2.57</v>
      </c>
      <c r="H126" s="26">
        <v>2.6850000000000001</v>
      </c>
      <c r="I126" s="50">
        <f t="shared" si="4"/>
        <v>100</v>
      </c>
    </row>
    <row r="127" spans="1:9" ht="13.8">
      <c r="A127" s="29" t="s">
        <v>8</v>
      </c>
      <c r="B127" s="70">
        <v>0.46300000000000002</v>
      </c>
      <c r="C127" s="70">
        <v>0.495</v>
      </c>
      <c r="D127" s="47">
        <v>0.46800000000000003</v>
      </c>
      <c r="E127" s="47">
        <v>0.46800000000000003</v>
      </c>
      <c r="F127" s="40">
        <f t="shared" si="6"/>
        <v>100</v>
      </c>
      <c r="G127" s="79">
        <v>0.48899999999999999</v>
      </c>
      <c r="H127" s="15">
        <v>0.47899999999999998</v>
      </c>
      <c r="I127" s="50">
        <f t="shared" si="4"/>
        <v>102.35042735042734</v>
      </c>
    </row>
    <row r="128" spans="1:9" ht="13.8">
      <c r="A128" s="29" t="s">
        <v>9</v>
      </c>
      <c r="B128" s="70">
        <v>1.5680000000000001</v>
      </c>
      <c r="C128" s="70">
        <v>1.696</v>
      </c>
      <c r="D128" s="47">
        <v>1.6879999999999999</v>
      </c>
      <c r="E128" s="47">
        <v>1.7529999999999999</v>
      </c>
      <c r="F128" s="40">
        <f t="shared" si="6"/>
        <v>103.85071090047393</v>
      </c>
      <c r="G128" s="79">
        <v>1.919</v>
      </c>
      <c r="H128" s="15">
        <v>2.4590000000000001</v>
      </c>
      <c r="I128" s="50">
        <f t="shared" si="4"/>
        <v>140.27381631488879</v>
      </c>
    </row>
    <row r="129" spans="1:9" ht="13.8">
      <c r="A129" s="29" t="s">
        <v>10</v>
      </c>
      <c r="B129" s="70">
        <v>0.44</v>
      </c>
      <c r="C129" s="70">
        <v>0.42799999999999999</v>
      </c>
      <c r="D129" s="47">
        <v>0.41099999999999998</v>
      </c>
      <c r="E129" s="47">
        <v>0.55500000000000005</v>
      </c>
      <c r="F129" s="40">
        <f t="shared" si="6"/>
        <v>135.03649635036498</v>
      </c>
      <c r="G129" s="79">
        <v>0.38900000000000001</v>
      </c>
      <c r="H129" s="15">
        <v>0.70699999999999996</v>
      </c>
      <c r="I129" s="50">
        <f t="shared" si="4"/>
        <v>127.38738738738738</v>
      </c>
    </row>
    <row r="130" spans="1:9" ht="13.8">
      <c r="A130" s="34" t="s">
        <v>11</v>
      </c>
      <c r="B130" s="70">
        <f>B131+B132+B133</f>
        <v>0.59099999999999997</v>
      </c>
      <c r="C130" s="70">
        <f>C131+C132+C133</f>
        <v>0.57799999999999996</v>
      </c>
      <c r="D130" s="47">
        <f>D131+D132+D133</f>
        <v>0.56899999999999995</v>
      </c>
      <c r="E130" s="47">
        <f>E131+E132+E133</f>
        <v>0.58899999999999997</v>
      </c>
      <c r="F130" s="40">
        <f t="shared" si="6"/>
        <v>103.51493848857645</v>
      </c>
      <c r="G130" s="70">
        <f>G131+G132+G133</f>
        <v>0.64300000000000002</v>
      </c>
      <c r="H130" s="47"/>
      <c r="I130" s="50">
        <f t="shared" si="4"/>
        <v>0</v>
      </c>
    </row>
    <row r="131" spans="1:9" ht="13.8">
      <c r="A131" s="29" t="s">
        <v>87</v>
      </c>
      <c r="B131" s="70">
        <v>0.10199999999999999</v>
      </c>
      <c r="C131" s="70">
        <v>0.12</v>
      </c>
      <c r="D131" s="47">
        <v>0.123</v>
      </c>
      <c r="E131" s="47">
        <v>0.215</v>
      </c>
      <c r="F131" s="40">
        <f t="shared" si="6"/>
        <v>174.79674796747969</v>
      </c>
      <c r="G131" s="79">
        <v>0.17299999999999999</v>
      </c>
      <c r="H131" s="15">
        <v>0.11799999999999999</v>
      </c>
      <c r="I131" s="50">
        <f t="shared" si="4"/>
        <v>54.883720930232563</v>
      </c>
    </row>
    <row r="132" spans="1:9" ht="16.5" customHeight="1">
      <c r="A132" s="27" t="s">
        <v>9</v>
      </c>
      <c r="B132" s="70">
        <v>0.38900000000000001</v>
      </c>
      <c r="C132" s="70">
        <v>0.36299999999999999</v>
      </c>
      <c r="D132" s="47">
        <v>0.35099999999999998</v>
      </c>
      <c r="E132" s="47">
        <v>0.26100000000000001</v>
      </c>
      <c r="F132" s="40">
        <f t="shared" si="6"/>
        <v>74.358974358974365</v>
      </c>
      <c r="G132" s="79">
        <v>0.35099999999999998</v>
      </c>
      <c r="H132" s="15">
        <v>0.38600000000000001</v>
      </c>
      <c r="I132" s="50">
        <f t="shared" si="4"/>
        <v>147.89272030651341</v>
      </c>
    </row>
    <row r="133" spans="1:9" ht="16.5" customHeight="1">
      <c r="A133" s="10" t="s">
        <v>10</v>
      </c>
      <c r="B133" s="70">
        <v>0.1</v>
      </c>
      <c r="C133" s="70">
        <v>9.5000000000000001E-2</v>
      </c>
      <c r="D133" s="47">
        <v>9.5000000000000001E-2</v>
      </c>
      <c r="E133" s="47">
        <v>0.113</v>
      </c>
      <c r="F133" s="40">
        <f t="shared" si="6"/>
        <v>118.94736842105263</v>
      </c>
      <c r="G133" s="79">
        <v>0.11899999999999999</v>
      </c>
      <c r="H133" s="15">
        <v>0.123</v>
      </c>
      <c r="I133" s="50">
        <f t="shared" si="4"/>
        <v>108.84955752212389</v>
      </c>
    </row>
    <row r="134" spans="1:9" ht="41.4">
      <c r="A134" s="1" t="s">
        <v>12</v>
      </c>
      <c r="B134" s="77">
        <v>86.6</v>
      </c>
      <c r="C134" s="77">
        <v>85</v>
      </c>
      <c r="D134" s="40">
        <v>89</v>
      </c>
      <c r="E134" s="40">
        <v>91.1</v>
      </c>
      <c r="F134" s="40">
        <f t="shared" si="6"/>
        <v>102.35955056179775</v>
      </c>
      <c r="G134" s="82">
        <v>84</v>
      </c>
      <c r="H134" s="16">
        <v>89.6</v>
      </c>
      <c r="I134" s="50">
        <f t="shared" si="4"/>
        <v>98.353457738748631</v>
      </c>
    </row>
    <row r="135" spans="1:9" ht="13.8">
      <c r="A135" s="9" t="s">
        <v>13</v>
      </c>
      <c r="B135" s="70">
        <v>9.9410000000000007</v>
      </c>
      <c r="C135" s="78">
        <v>9.27</v>
      </c>
      <c r="D135" s="51">
        <f>D136+D137</f>
        <v>5.74</v>
      </c>
      <c r="E135" s="51">
        <f>E136+E137</f>
        <v>7.76</v>
      </c>
      <c r="F135" s="40">
        <f t="shared" si="6"/>
        <v>135.19163763066203</v>
      </c>
      <c r="G135" s="82">
        <v>9.5</v>
      </c>
      <c r="H135" s="17">
        <f>H136+H137</f>
        <v>7.64</v>
      </c>
      <c r="I135" s="50">
        <f t="shared" si="4"/>
        <v>98.453608247422679</v>
      </c>
    </row>
    <row r="136" spans="1:9" ht="27.6">
      <c r="A136" s="1" t="s">
        <v>14</v>
      </c>
      <c r="B136" s="70">
        <v>0.97299999999999998</v>
      </c>
      <c r="C136" s="78">
        <v>3.57</v>
      </c>
      <c r="D136" s="52">
        <v>0</v>
      </c>
      <c r="E136" s="40">
        <v>1.8</v>
      </c>
      <c r="F136" s="40"/>
      <c r="G136" s="82">
        <v>3.7</v>
      </c>
      <c r="H136" s="16">
        <v>0.8</v>
      </c>
      <c r="I136" s="50">
        <f t="shared" si="4"/>
        <v>44.44444444444445</v>
      </c>
    </row>
    <row r="137" spans="1:9" ht="28.5" customHeight="1">
      <c r="A137" s="1" t="s">
        <v>15</v>
      </c>
      <c r="B137" s="70">
        <v>8.968</v>
      </c>
      <c r="C137" s="78">
        <v>5.7</v>
      </c>
      <c r="D137" s="47">
        <v>5.74</v>
      </c>
      <c r="E137" s="40">
        <v>5.96</v>
      </c>
      <c r="F137" s="40">
        <f t="shared" si="6"/>
        <v>103.83275261324042</v>
      </c>
      <c r="G137" s="84">
        <v>5.8</v>
      </c>
      <c r="H137" s="17">
        <v>6.84</v>
      </c>
      <c r="I137" s="50">
        <f t="shared" si="4"/>
        <v>114.76510067114094</v>
      </c>
    </row>
    <row r="138" spans="1:9" ht="15" hidden="1" customHeight="1">
      <c r="A138" s="1" t="s">
        <v>16</v>
      </c>
      <c r="B138" s="76">
        <v>0</v>
      </c>
      <c r="C138" s="76">
        <v>0</v>
      </c>
      <c r="D138" s="41"/>
      <c r="E138" s="41"/>
      <c r="F138" s="40" t="e">
        <f t="shared" si="6"/>
        <v>#DIV/0!</v>
      </c>
      <c r="G138" s="79">
        <v>0</v>
      </c>
      <c r="H138" s="42"/>
      <c r="I138" s="50" t="e">
        <f t="shared" si="4"/>
        <v>#DIV/0!</v>
      </c>
    </row>
    <row r="139" spans="1:9" ht="15" hidden="1" customHeight="1">
      <c r="A139" s="1" t="s">
        <v>111</v>
      </c>
      <c r="B139" s="76">
        <v>0</v>
      </c>
      <c r="C139" s="76">
        <v>80</v>
      </c>
      <c r="D139" s="89">
        <v>80</v>
      </c>
      <c r="E139" s="41">
        <v>0</v>
      </c>
      <c r="F139" s="40">
        <f t="shared" si="6"/>
        <v>0</v>
      </c>
      <c r="G139" s="79">
        <v>0</v>
      </c>
      <c r="H139" s="42">
        <v>80</v>
      </c>
      <c r="I139" s="50" t="e">
        <f t="shared" si="4"/>
        <v>#DIV/0!</v>
      </c>
    </row>
    <row r="140" spans="1:9" ht="14.25" hidden="1" customHeight="1">
      <c r="A140" s="1" t="s">
        <v>17</v>
      </c>
      <c r="B140" s="76">
        <v>0</v>
      </c>
      <c r="C140" s="76">
        <v>0</v>
      </c>
      <c r="D140" s="41"/>
      <c r="E140" s="41"/>
      <c r="F140" s="40" t="e">
        <f t="shared" si="6"/>
        <v>#DIV/0!</v>
      </c>
      <c r="G140" s="79">
        <v>0</v>
      </c>
      <c r="H140" s="42"/>
      <c r="I140" s="50" t="e">
        <f t="shared" si="4"/>
        <v>#DIV/0!</v>
      </c>
    </row>
    <row r="141" spans="1:9" ht="28.5" hidden="1" customHeight="1">
      <c r="A141" s="1" t="s">
        <v>18</v>
      </c>
      <c r="B141" s="76">
        <v>0</v>
      </c>
      <c r="C141" s="76">
        <v>0</v>
      </c>
      <c r="D141" s="41"/>
      <c r="E141" s="41"/>
      <c r="F141" s="40" t="e">
        <f t="shared" si="6"/>
        <v>#DIV/0!</v>
      </c>
      <c r="G141" s="79">
        <v>0</v>
      </c>
      <c r="H141" s="42"/>
      <c r="I141" s="50" t="e">
        <f t="shared" si="4"/>
        <v>#DIV/0!</v>
      </c>
    </row>
    <row r="142" spans="1:9" ht="27.6">
      <c r="A142" s="1" t="s">
        <v>19</v>
      </c>
      <c r="B142" s="78">
        <v>24.8</v>
      </c>
      <c r="C142" s="78">
        <v>25.26</v>
      </c>
      <c r="D142" s="51">
        <v>25.52</v>
      </c>
      <c r="E142" s="51">
        <v>25.9</v>
      </c>
      <c r="F142" s="40">
        <f t="shared" si="6"/>
        <v>101.48902821316614</v>
      </c>
      <c r="G142" s="79">
        <v>25.79</v>
      </c>
      <c r="H142" s="15">
        <v>26.21</v>
      </c>
      <c r="I142" s="50">
        <f t="shared" si="4"/>
        <v>101.19691119691122</v>
      </c>
    </row>
    <row r="143" spans="1:9" ht="27.6">
      <c r="A143" s="9" t="s">
        <v>20</v>
      </c>
      <c r="B143" s="76"/>
      <c r="C143" s="76"/>
      <c r="D143" s="41"/>
      <c r="E143" s="41"/>
      <c r="F143" s="40"/>
      <c r="G143" s="79"/>
      <c r="H143" s="42"/>
      <c r="I143" s="50"/>
    </row>
    <row r="144" spans="1:9" ht="16.5" customHeight="1">
      <c r="A144" s="1" t="s">
        <v>80</v>
      </c>
      <c r="B144" s="77">
        <v>108.7</v>
      </c>
      <c r="C144" s="77">
        <v>108.7</v>
      </c>
      <c r="D144" s="40">
        <v>110.2</v>
      </c>
      <c r="E144" s="40">
        <v>110.5</v>
      </c>
      <c r="F144" s="40">
        <f t="shared" si="6"/>
        <v>100.27223230490019</v>
      </c>
      <c r="G144" s="79">
        <v>108.7</v>
      </c>
      <c r="H144" s="15">
        <v>110.5</v>
      </c>
      <c r="I144" s="50">
        <f t="shared" si="4"/>
        <v>100</v>
      </c>
    </row>
    <row r="145" spans="1:9" ht="16.5" customHeight="1">
      <c r="A145" s="11" t="s">
        <v>66</v>
      </c>
      <c r="B145" s="76">
        <v>275</v>
      </c>
      <c r="C145" s="76">
        <v>275</v>
      </c>
      <c r="D145" s="41">
        <v>275</v>
      </c>
      <c r="E145" s="41">
        <v>275</v>
      </c>
      <c r="F145" s="40">
        <f t="shared" si="6"/>
        <v>100</v>
      </c>
      <c r="G145" s="79">
        <v>275</v>
      </c>
      <c r="H145" s="15">
        <v>275</v>
      </c>
      <c r="I145" s="50">
        <f t="shared" si="4"/>
        <v>100</v>
      </c>
    </row>
    <row r="146" spans="1:9" ht="28.5" customHeight="1">
      <c r="A146" s="1" t="s">
        <v>81</v>
      </c>
      <c r="B146" s="75">
        <v>257</v>
      </c>
      <c r="C146" s="75">
        <v>257</v>
      </c>
      <c r="D146" s="40">
        <v>200.3</v>
      </c>
      <c r="E146" s="40">
        <v>206.9</v>
      </c>
      <c r="F146" s="40">
        <f t="shared" si="6"/>
        <v>103.29505741387919</v>
      </c>
      <c r="G146" s="81">
        <v>257</v>
      </c>
      <c r="H146" s="16">
        <v>207</v>
      </c>
      <c r="I146" s="50">
        <f t="shared" si="4"/>
        <v>100.04833252779119</v>
      </c>
    </row>
    <row r="147" spans="1:9" ht="13.8">
      <c r="A147" s="1" t="s">
        <v>82</v>
      </c>
      <c r="B147" s="77">
        <v>34.799999999999997</v>
      </c>
      <c r="C147" s="77">
        <v>34.799999999999997</v>
      </c>
      <c r="D147" s="40">
        <v>39.700000000000003</v>
      </c>
      <c r="E147" s="40">
        <v>41.8</v>
      </c>
      <c r="F147" s="40">
        <f t="shared" si="6"/>
        <v>105.28967254408059</v>
      </c>
      <c r="G147" s="82">
        <v>34.799999999999997</v>
      </c>
      <c r="H147" s="16">
        <v>42.6</v>
      </c>
      <c r="I147" s="50">
        <f t="shared" si="4"/>
        <v>101.91387559808614</v>
      </c>
    </row>
    <row r="148" spans="1:9" ht="16.5" customHeight="1">
      <c r="A148" s="1" t="s">
        <v>83</v>
      </c>
      <c r="B148" s="77">
        <v>111.9</v>
      </c>
      <c r="C148" s="77">
        <v>111.9</v>
      </c>
      <c r="D148" s="40">
        <v>124.6</v>
      </c>
      <c r="E148" s="40">
        <v>125.7</v>
      </c>
      <c r="F148" s="40">
        <f t="shared" si="6"/>
        <v>100.88282504012842</v>
      </c>
      <c r="G148" s="82">
        <v>111.9</v>
      </c>
      <c r="H148" s="16">
        <v>124.2</v>
      </c>
      <c r="I148" s="50">
        <f t="shared" si="4"/>
        <v>98.806682577565624</v>
      </c>
    </row>
    <row r="149" spans="1:9" ht="30" customHeight="1">
      <c r="A149" s="1" t="s">
        <v>31</v>
      </c>
      <c r="B149" s="76">
        <v>0.7</v>
      </c>
      <c r="C149" s="76">
        <v>0.7</v>
      </c>
      <c r="D149" s="41">
        <v>0.7</v>
      </c>
      <c r="E149" s="41">
        <v>0.7</v>
      </c>
      <c r="F149" s="40">
        <f t="shared" si="6"/>
        <v>100</v>
      </c>
      <c r="G149" s="79">
        <v>0.7</v>
      </c>
      <c r="H149" s="15">
        <v>0.7</v>
      </c>
      <c r="I149" s="50">
        <f t="shared" si="4"/>
        <v>100</v>
      </c>
    </row>
    <row r="150" spans="1:9" ht="30" customHeight="1">
      <c r="A150" s="1" t="s">
        <v>21</v>
      </c>
      <c r="B150" s="77">
        <v>595.6</v>
      </c>
      <c r="C150" s="77">
        <v>633.29999999999995</v>
      </c>
      <c r="D150" s="40">
        <v>674.5</v>
      </c>
      <c r="E150" s="40">
        <v>721.8</v>
      </c>
      <c r="F150" s="40">
        <f t="shared" si="6"/>
        <v>107.01260192735359</v>
      </c>
      <c r="G150" s="82">
        <v>676.5</v>
      </c>
      <c r="H150" s="16">
        <v>720.8</v>
      </c>
      <c r="I150" s="50">
        <f t="shared" ref="I150:I178" si="7">H150/E150*100</f>
        <v>99.861457467442506</v>
      </c>
    </row>
    <row r="151" spans="1:9" ht="28.5" customHeight="1">
      <c r="A151" s="11" t="s">
        <v>65</v>
      </c>
      <c r="B151" s="77">
        <v>925</v>
      </c>
      <c r="C151" s="77">
        <v>988</v>
      </c>
      <c r="D151" s="40">
        <v>1098</v>
      </c>
      <c r="E151" s="40">
        <v>1118</v>
      </c>
      <c r="F151" s="40">
        <f t="shared" si="6"/>
        <v>101.8214936247723</v>
      </c>
      <c r="G151" s="82">
        <v>1058</v>
      </c>
      <c r="H151" s="16">
        <v>1118</v>
      </c>
      <c r="I151" s="50">
        <f t="shared" si="7"/>
        <v>100</v>
      </c>
    </row>
    <row r="152" spans="1:9" ht="30" customHeight="1">
      <c r="A152" s="11" t="s">
        <v>52</v>
      </c>
      <c r="B152" s="77">
        <v>106</v>
      </c>
      <c r="C152" s="77">
        <v>106</v>
      </c>
      <c r="D152" s="40">
        <v>3461</v>
      </c>
      <c r="E152" s="40">
        <v>3472</v>
      </c>
      <c r="F152" s="40">
        <f t="shared" si="6"/>
        <v>100.31782721756717</v>
      </c>
      <c r="G152" s="82">
        <v>106</v>
      </c>
      <c r="H152" s="16">
        <v>3472</v>
      </c>
      <c r="I152" s="50">
        <f t="shared" si="7"/>
        <v>100</v>
      </c>
    </row>
    <row r="153" spans="1:9" ht="21" customHeight="1">
      <c r="A153" s="11" t="s">
        <v>67</v>
      </c>
      <c r="B153" s="77">
        <v>25.1</v>
      </c>
      <c r="C153" s="77">
        <v>26.5</v>
      </c>
      <c r="D153" s="40">
        <v>28.4</v>
      </c>
      <c r="E153" s="40">
        <v>30</v>
      </c>
      <c r="F153" s="40">
        <f t="shared" si="6"/>
        <v>105.63380281690142</v>
      </c>
      <c r="G153" s="79">
        <v>27.5</v>
      </c>
      <c r="H153" s="15">
        <v>31.5</v>
      </c>
      <c r="I153" s="50">
        <f t="shared" si="7"/>
        <v>105</v>
      </c>
    </row>
    <row r="154" spans="1:9" ht="27.6">
      <c r="A154" s="2" t="s">
        <v>25</v>
      </c>
      <c r="B154" s="75">
        <v>370</v>
      </c>
      <c r="C154" s="75">
        <v>372</v>
      </c>
      <c r="D154" s="52">
        <f>D157+D156+D155</f>
        <v>262</v>
      </c>
      <c r="E154" s="52">
        <f>E157+E156+E155</f>
        <v>262</v>
      </c>
      <c r="F154" s="40">
        <f t="shared" si="6"/>
        <v>100</v>
      </c>
      <c r="G154" s="15">
        <v>377</v>
      </c>
      <c r="H154" s="15">
        <f>H155+H156+H157</f>
        <v>267</v>
      </c>
      <c r="I154" s="50">
        <f t="shared" si="7"/>
        <v>101.90839694656488</v>
      </c>
    </row>
    <row r="155" spans="1:9" ht="28.5" customHeight="1">
      <c r="A155" s="10" t="s">
        <v>43</v>
      </c>
      <c r="B155" s="75">
        <v>23</v>
      </c>
      <c r="C155" s="75">
        <v>23</v>
      </c>
      <c r="D155" s="52">
        <v>12</v>
      </c>
      <c r="E155" s="52">
        <v>12</v>
      </c>
      <c r="F155" s="40">
        <f t="shared" si="6"/>
        <v>100</v>
      </c>
      <c r="G155" s="15">
        <v>23</v>
      </c>
      <c r="H155" s="15">
        <v>12</v>
      </c>
      <c r="I155" s="50">
        <f t="shared" si="7"/>
        <v>100</v>
      </c>
    </row>
    <row r="156" spans="1:9" ht="28.5" customHeight="1">
      <c r="A156" s="10" t="s">
        <v>44</v>
      </c>
      <c r="B156" s="75">
        <v>49</v>
      </c>
      <c r="C156" s="75">
        <v>49</v>
      </c>
      <c r="D156" s="52">
        <v>44</v>
      </c>
      <c r="E156" s="52">
        <v>45</v>
      </c>
      <c r="F156" s="40">
        <f t="shared" ref="F156:F158" si="8">E156/D156*100</f>
        <v>102.27272727272727</v>
      </c>
      <c r="G156" s="15">
        <v>49</v>
      </c>
      <c r="H156" s="15">
        <v>45</v>
      </c>
      <c r="I156" s="50">
        <f t="shared" si="7"/>
        <v>100</v>
      </c>
    </row>
    <row r="157" spans="1:9" ht="27.75" customHeight="1">
      <c r="A157" s="19" t="s">
        <v>45</v>
      </c>
      <c r="B157" s="75">
        <v>298</v>
      </c>
      <c r="C157" s="75">
        <v>300</v>
      </c>
      <c r="D157" s="52">
        <v>206</v>
      </c>
      <c r="E157" s="52">
        <v>205</v>
      </c>
      <c r="F157" s="40">
        <f t="shared" si="8"/>
        <v>99.514563106796118</v>
      </c>
      <c r="G157" s="15">
        <v>305</v>
      </c>
      <c r="H157" s="15">
        <v>210</v>
      </c>
      <c r="I157" s="50">
        <f t="shared" si="7"/>
        <v>102.4390243902439</v>
      </c>
    </row>
    <row r="158" spans="1:9" ht="13.8">
      <c r="A158" s="20" t="s">
        <v>121</v>
      </c>
      <c r="B158" s="75">
        <v>1602</v>
      </c>
      <c r="C158" s="75">
        <v>1605</v>
      </c>
      <c r="D158" s="52">
        <v>1574</v>
      </c>
      <c r="E158" s="52">
        <v>1542</v>
      </c>
      <c r="F158" s="40">
        <f t="shared" si="8"/>
        <v>97.966963151207125</v>
      </c>
      <c r="G158" s="15">
        <v>1615</v>
      </c>
      <c r="H158" s="15">
        <v>1600</v>
      </c>
      <c r="I158" s="50">
        <f t="shared" si="7"/>
        <v>103.76134889753568</v>
      </c>
    </row>
    <row r="159" spans="1:9" ht="13.8">
      <c r="A159" s="21" t="s">
        <v>93</v>
      </c>
      <c r="B159" s="77"/>
      <c r="C159" s="77"/>
      <c r="D159" s="40"/>
      <c r="E159" s="40"/>
      <c r="F159" s="40"/>
      <c r="G159" s="79"/>
      <c r="H159" s="42"/>
      <c r="I159" s="50"/>
    </row>
    <row r="160" spans="1:9" ht="27.6">
      <c r="A160" s="22" t="s">
        <v>94</v>
      </c>
      <c r="B160" s="77">
        <v>82.4</v>
      </c>
      <c r="C160" s="77">
        <v>81.599999999999994</v>
      </c>
      <c r="D160" s="40">
        <v>74.900000000000006</v>
      </c>
      <c r="E160" s="40">
        <v>70.8</v>
      </c>
      <c r="F160" s="40">
        <f>E160/D160*100</f>
        <v>94.52603471295059</v>
      </c>
      <c r="G160" s="15">
        <v>82.1</v>
      </c>
      <c r="H160" s="15">
        <v>70.900000000000006</v>
      </c>
      <c r="I160" s="50">
        <f t="shared" si="7"/>
        <v>100.14124293785312</v>
      </c>
    </row>
    <row r="161" spans="1:9" ht="55.95" customHeight="1">
      <c r="A161" s="22" t="s">
        <v>95</v>
      </c>
      <c r="B161" s="77">
        <v>24.7</v>
      </c>
      <c r="C161" s="77">
        <v>26.4</v>
      </c>
      <c r="D161" s="40">
        <v>19</v>
      </c>
      <c r="E161" s="40">
        <v>19.3</v>
      </c>
      <c r="F161" s="40">
        <f>E161/D161*100</f>
        <v>101.57894736842105</v>
      </c>
      <c r="G161" s="15">
        <v>27.6</v>
      </c>
      <c r="H161" s="15">
        <v>19.399999999999999</v>
      </c>
      <c r="I161" s="50">
        <f t="shared" si="7"/>
        <v>100.51813471502588</v>
      </c>
    </row>
    <row r="162" spans="1:9" ht="55.2">
      <c r="A162" s="22" t="s">
        <v>96</v>
      </c>
      <c r="B162" s="77">
        <v>0</v>
      </c>
      <c r="C162" s="77">
        <v>35</v>
      </c>
      <c r="D162" s="40">
        <v>23.4</v>
      </c>
      <c r="E162" s="40">
        <v>57.4</v>
      </c>
      <c r="F162" s="40">
        <f>E162/D162*100</f>
        <v>245.29914529914532</v>
      </c>
      <c r="G162" s="15">
        <v>48.3</v>
      </c>
      <c r="H162" s="15">
        <v>28.7</v>
      </c>
      <c r="I162" s="50">
        <f t="shared" si="7"/>
        <v>50</v>
      </c>
    </row>
    <row r="163" spans="1:9" ht="13.8">
      <c r="A163" s="23" t="s">
        <v>46</v>
      </c>
      <c r="B163" s="77"/>
      <c r="C163" s="77"/>
      <c r="D163" s="40"/>
      <c r="E163" s="40"/>
      <c r="F163" s="40"/>
      <c r="G163" s="79"/>
      <c r="H163" s="42"/>
      <c r="I163" s="50"/>
    </row>
    <row r="164" spans="1:9" ht="13.8">
      <c r="A164" s="8" t="s">
        <v>47</v>
      </c>
      <c r="B164" s="74">
        <v>47.3</v>
      </c>
      <c r="C164" s="74">
        <v>52.3</v>
      </c>
      <c r="D164" s="90">
        <v>52.5</v>
      </c>
      <c r="E164" s="90">
        <v>58.3</v>
      </c>
      <c r="F164" s="40">
        <f t="shared" ref="F164:F178" si="9">E164/D164*100</f>
        <v>111.04761904761904</v>
      </c>
      <c r="G164" s="79">
        <v>58.3</v>
      </c>
      <c r="H164" s="15">
        <v>62.3</v>
      </c>
      <c r="I164" s="50">
        <f t="shared" si="7"/>
        <v>106.86106346483706</v>
      </c>
    </row>
    <row r="165" spans="1:9" ht="13.8">
      <c r="A165" s="11" t="s">
        <v>48</v>
      </c>
      <c r="B165" s="77">
        <v>181.4</v>
      </c>
      <c r="C165" s="77">
        <v>181.4</v>
      </c>
      <c r="D165" s="40">
        <v>181.4</v>
      </c>
      <c r="E165" s="40">
        <v>181.4</v>
      </c>
      <c r="F165" s="40">
        <f t="shared" si="9"/>
        <v>100</v>
      </c>
      <c r="G165" s="79">
        <v>181.4</v>
      </c>
      <c r="H165" s="15">
        <v>181.4</v>
      </c>
      <c r="I165" s="50">
        <f t="shared" si="7"/>
        <v>100</v>
      </c>
    </row>
    <row r="166" spans="1:9" ht="13.8">
      <c r="A166" s="11" t="s">
        <v>49</v>
      </c>
      <c r="B166" s="77">
        <v>13</v>
      </c>
      <c r="C166" s="77">
        <v>13</v>
      </c>
      <c r="D166" s="40">
        <v>13</v>
      </c>
      <c r="E166" s="40">
        <v>13</v>
      </c>
      <c r="F166" s="40">
        <f t="shared" si="9"/>
        <v>100</v>
      </c>
      <c r="G166" s="82">
        <v>13</v>
      </c>
      <c r="H166" s="16">
        <v>13</v>
      </c>
      <c r="I166" s="50">
        <f t="shared" si="7"/>
        <v>100</v>
      </c>
    </row>
    <row r="167" spans="1:9" ht="15.75" customHeight="1">
      <c r="A167" s="11" t="s">
        <v>51</v>
      </c>
      <c r="B167" s="70">
        <v>126.77800000000001</v>
      </c>
      <c r="C167" s="70">
        <v>126.77800000000001</v>
      </c>
      <c r="D167" s="47">
        <v>126.77800000000001</v>
      </c>
      <c r="E167" s="47">
        <v>126.77800000000001</v>
      </c>
      <c r="F167" s="40">
        <f t="shared" si="9"/>
        <v>100</v>
      </c>
      <c r="G167" s="79">
        <v>126.77800000000001</v>
      </c>
      <c r="H167" s="15">
        <v>126.77800000000001</v>
      </c>
      <c r="I167" s="50">
        <f t="shared" si="7"/>
        <v>100</v>
      </c>
    </row>
    <row r="168" spans="1:9" ht="13.8">
      <c r="A168" s="13" t="s">
        <v>84</v>
      </c>
      <c r="B168" s="78">
        <v>120.82</v>
      </c>
      <c r="C168" s="78">
        <v>120.82</v>
      </c>
      <c r="D168" s="51">
        <v>120.82</v>
      </c>
      <c r="E168" s="51">
        <v>120.82</v>
      </c>
      <c r="F168" s="40">
        <f t="shared" si="9"/>
        <v>100</v>
      </c>
      <c r="G168" s="79">
        <v>120.82</v>
      </c>
      <c r="H168" s="15">
        <v>120.82</v>
      </c>
      <c r="I168" s="50">
        <f t="shared" si="7"/>
        <v>100</v>
      </c>
    </row>
    <row r="169" spans="1:9" ht="27.6">
      <c r="A169" s="14" t="s">
        <v>50</v>
      </c>
      <c r="B169" s="77">
        <v>90.3</v>
      </c>
      <c r="C169" s="77">
        <v>90.5</v>
      </c>
      <c r="D169" s="40">
        <v>90.6</v>
      </c>
      <c r="E169" s="40">
        <v>91.3</v>
      </c>
      <c r="F169" s="40">
        <f t="shared" si="9"/>
        <v>100.77262693156732</v>
      </c>
      <c r="G169" s="79">
        <v>90.8</v>
      </c>
      <c r="H169" s="15">
        <v>91.4</v>
      </c>
      <c r="I169" s="50">
        <f t="shared" si="7"/>
        <v>100.10952902519168</v>
      </c>
    </row>
    <row r="170" spans="1:9" ht="27.6">
      <c r="A170" s="14" t="s">
        <v>53</v>
      </c>
      <c r="B170" s="77">
        <v>686.1</v>
      </c>
      <c r="C170" s="77">
        <v>804.1</v>
      </c>
      <c r="D170" s="40">
        <v>686.1</v>
      </c>
      <c r="E170" s="40">
        <v>804.1</v>
      </c>
      <c r="F170" s="40">
        <f t="shared" si="9"/>
        <v>117.19865908759657</v>
      </c>
      <c r="G170" s="79">
        <v>806.2</v>
      </c>
      <c r="H170" s="15">
        <v>806.2</v>
      </c>
      <c r="I170" s="50">
        <f t="shared" si="7"/>
        <v>100.26116154707125</v>
      </c>
    </row>
    <row r="171" spans="1:9" ht="27.6">
      <c r="A171" s="14" t="s">
        <v>54</v>
      </c>
      <c r="B171" s="76">
        <v>55.3</v>
      </c>
      <c r="C171" s="76">
        <v>55.3</v>
      </c>
      <c r="D171" s="41">
        <v>189.3</v>
      </c>
      <c r="E171" s="41">
        <v>208.4</v>
      </c>
      <c r="F171" s="40">
        <f t="shared" si="9"/>
        <v>110.08980454305335</v>
      </c>
      <c r="G171" s="15">
        <v>57.5</v>
      </c>
      <c r="H171" s="15">
        <v>212.8</v>
      </c>
      <c r="I171" s="50">
        <f t="shared" si="7"/>
        <v>102.1113243761996</v>
      </c>
    </row>
    <row r="172" spans="1:9" ht="13.8">
      <c r="A172" s="28" t="s">
        <v>112</v>
      </c>
      <c r="B172" s="79"/>
      <c r="C172" s="79"/>
      <c r="D172" s="41"/>
      <c r="E172" s="41"/>
      <c r="F172" s="40"/>
      <c r="G172" s="79"/>
      <c r="H172" s="15"/>
      <c r="I172" s="50"/>
    </row>
    <row r="173" spans="1:9" ht="27.6">
      <c r="A173" s="30" t="s">
        <v>113</v>
      </c>
      <c r="B173" s="79">
        <v>4.75</v>
      </c>
      <c r="C173" s="79">
        <v>6.7</v>
      </c>
      <c r="D173" s="41">
        <v>6.7</v>
      </c>
      <c r="E173" s="41">
        <v>41.4</v>
      </c>
      <c r="F173" s="40">
        <f t="shared" si="9"/>
        <v>617.91044776119395</v>
      </c>
      <c r="G173" s="79">
        <v>6.5</v>
      </c>
      <c r="H173" s="15">
        <v>12</v>
      </c>
      <c r="I173" s="50">
        <f t="shared" si="7"/>
        <v>28.985507246376812</v>
      </c>
    </row>
    <row r="174" spans="1:9" ht="13.8">
      <c r="A174" s="30" t="s">
        <v>114</v>
      </c>
      <c r="B174" s="79">
        <v>2.4649999999999999</v>
      </c>
      <c r="C174" s="79">
        <v>1.61</v>
      </c>
      <c r="D174" s="41">
        <v>1.61</v>
      </c>
      <c r="E174" s="41">
        <v>0.67</v>
      </c>
      <c r="F174" s="40">
        <f t="shared" si="9"/>
        <v>41.614906832298139</v>
      </c>
      <c r="G174" s="79">
        <v>0.51</v>
      </c>
      <c r="H174" s="15">
        <v>0.3</v>
      </c>
      <c r="I174" s="50">
        <f t="shared" si="7"/>
        <v>44.776119402985074</v>
      </c>
    </row>
    <row r="175" spans="1:9" ht="13.8">
      <c r="A175" s="30" t="s">
        <v>115</v>
      </c>
      <c r="B175" s="79">
        <v>15720</v>
      </c>
      <c r="C175" s="79">
        <v>12658</v>
      </c>
      <c r="D175" s="41">
        <v>12698</v>
      </c>
      <c r="E175" s="41">
        <v>8102</v>
      </c>
      <c r="F175" s="40">
        <f t="shared" si="9"/>
        <v>63.805323673019373</v>
      </c>
      <c r="G175" s="79">
        <v>12660</v>
      </c>
      <c r="H175" s="15">
        <v>8105</v>
      </c>
      <c r="I175" s="50">
        <f t="shared" si="7"/>
        <v>100.03702789434708</v>
      </c>
    </row>
    <row r="176" spans="1:9" ht="13.8">
      <c r="A176" s="30" t="s">
        <v>126</v>
      </c>
      <c r="B176" s="79">
        <v>295</v>
      </c>
      <c r="C176" s="79">
        <v>8</v>
      </c>
      <c r="D176" s="41">
        <v>8</v>
      </c>
      <c r="E176" s="41">
        <v>2</v>
      </c>
      <c r="F176" s="40">
        <f t="shared" si="9"/>
        <v>25</v>
      </c>
      <c r="G176" s="79">
        <v>10</v>
      </c>
      <c r="H176" s="15">
        <v>5</v>
      </c>
      <c r="I176" s="50">
        <f t="shared" si="7"/>
        <v>250</v>
      </c>
    </row>
    <row r="177" spans="1:9" ht="13.8">
      <c r="A177" s="30" t="s">
        <v>127</v>
      </c>
      <c r="B177" s="79">
        <v>15425</v>
      </c>
      <c r="C177" s="79">
        <v>12650</v>
      </c>
      <c r="D177" s="41">
        <v>12690</v>
      </c>
      <c r="E177" s="41">
        <v>8100</v>
      </c>
      <c r="F177" s="40">
        <f t="shared" si="9"/>
        <v>63.829787234042556</v>
      </c>
      <c r="G177" s="79">
        <v>12650</v>
      </c>
      <c r="H177" s="15">
        <v>8100</v>
      </c>
      <c r="I177" s="50">
        <f t="shared" si="7"/>
        <v>100</v>
      </c>
    </row>
    <row r="178" spans="1:9" ht="27.6">
      <c r="A178" s="30" t="s">
        <v>116</v>
      </c>
      <c r="B178" s="79">
        <v>115</v>
      </c>
      <c r="C178" s="79">
        <v>153</v>
      </c>
      <c r="D178" s="41">
        <v>153</v>
      </c>
      <c r="E178" s="41">
        <v>38</v>
      </c>
      <c r="F178" s="40">
        <f t="shared" si="9"/>
        <v>24.836601307189543</v>
      </c>
      <c r="G178" s="79">
        <v>160</v>
      </c>
      <c r="H178" s="15">
        <v>25</v>
      </c>
      <c r="I178" s="50">
        <f t="shared" si="7"/>
        <v>65.789473684210535</v>
      </c>
    </row>
  </sheetData>
  <mergeCells count="8">
    <mergeCell ref="I15:I16"/>
    <mergeCell ref="F15:F16"/>
    <mergeCell ref="A15:A16"/>
    <mergeCell ref="B7:I7"/>
    <mergeCell ref="B8:I8"/>
    <mergeCell ref="B9:I9"/>
    <mergeCell ref="B10:I10"/>
    <mergeCell ref="A13:I13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БСП</cp:lastModifiedBy>
  <cp:lastPrinted>2012-12-10T06:46:25Z</cp:lastPrinted>
  <dcterms:created xsi:type="dcterms:W3CDTF">2006-05-06T07:58:30Z</dcterms:created>
  <dcterms:modified xsi:type="dcterms:W3CDTF">2012-12-10T08:04:05Z</dcterms:modified>
</cp:coreProperties>
</file>